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hitneyambush/Dropbox/Mac/Desktop/Budgets/"/>
    </mc:Choice>
  </mc:AlternateContent>
  <xr:revisionPtr revIDLastSave="0" documentId="13_ncr:1_{333B1EB0-AEBF-A440-8683-62484DC1BD52}" xr6:coauthVersionLast="47" xr6:coauthVersionMax="47" xr10:uidLastSave="{00000000-0000-0000-0000-000000000000}"/>
  <bookViews>
    <workbookView xWindow="0" yWindow="760" windowWidth="30240" windowHeight="18880" xr2:uid="{D3287822-18BD-4DF6-BF8E-B85E69AAC38B}"/>
  </bookViews>
  <sheets>
    <sheet name="DET Week 1" sheetId="1" r:id="rId1"/>
    <sheet name="Sheet8" sheetId="12" r:id="rId2"/>
    <sheet name="Sheet7" sheetId="11" r:id="rId3"/>
    <sheet name="WEF Week 1" sheetId="2" r:id="rId4"/>
    <sheet name="DET Week 2" sheetId="5" r:id="rId5"/>
    <sheet name="WEF Week 2" sheetId="6" r:id="rId6"/>
    <sheet name="DET Week 3" sheetId="7" r:id="rId7"/>
    <sheet name="WEF Week 3" sheetId="8" r:id="rId8"/>
    <sheet name="DET Week 4" sheetId="9" r:id="rId9"/>
    <sheet name="WEF Week 4" sheetId="10" r:id="rId10"/>
  </sheets>
  <definedNames>
    <definedName name="_xlnm._FilterDatabase" localSheetId="0" hidden="1">'DET Week 1'!$A$3:$F$3</definedName>
    <definedName name="_xlnm._FilterDatabase" localSheetId="4" hidden="1">'DET Week 2'!$A$3:$F$3</definedName>
    <definedName name="_xlnm._FilterDatabase" localSheetId="6" hidden="1">'DET Week 3'!$A$3:$F$3</definedName>
    <definedName name="_xlnm._FilterDatabase" localSheetId="8" hidden="1">'DET Week 4'!$A$3:$F$3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E5" i="2"/>
  <c r="J5" i="2" s="1"/>
  <c r="E19" i="2"/>
  <c r="J19" i="2"/>
  <c r="J20" i="2"/>
  <c r="D8" i="2"/>
  <c r="D27" i="2"/>
  <c r="J4" i="2"/>
  <c r="C4" i="2"/>
  <c r="C6" i="2"/>
  <c r="C27" i="2" s="1"/>
  <c r="J15" i="2"/>
  <c r="H24" i="10"/>
  <c r="G24" i="10"/>
  <c r="F24" i="10"/>
  <c r="E24" i="10"/>
  <c r="D24" i="10"/>
  <c r="C24" i="10"/>
  <c r="B24" i="10"/>
  <c r="J24" i="10" s="1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D28" i="9"/>
  <c r="H24" i="8"/>
  <c r="G24" i="8"/>
  <c r="F24" i="8"/>
  <c r="E24" i="8"/>
  <c r="D24" i="8"/>
  <c r="C24" i="8"/>
  <c r="B24" i="8"/>
  <c r="J24" i="8" s="1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D28" i="7"/>
  <c r="H24" i="6"/>
  <c r="G24" i="6"/>
  <c r="F24" i="6"/>
  <c r="E24" i="6"/>
  <c r="D24" i="6"/>
  <c r="C24" i="6"/>
  <c r="B24" i="6"/>
  <c r="J24" i="6" s="1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D28" i="5"/>
  <c r="D33" i="1"/>
  <c r="E27" i="2"/>
  <c r="F27" i="2"/>
  <c r="G27" i="2"/>
  <c r="H27" i="2"/>
  <c r="J3" i="2"/>
  <c r="J7" i="2"/>
  <c r="J8" i="2"/>
  <c r="J9" i="2"/>
  <c r="J10" i="2"/>
  <c r="J11" i="2"/>
  <c r="J12" i="2"/>
  <c r="J13" i="2"/>
  <c r="J14" i="2"/>
  <c r="J16" i="2"/>
  <c r="J17" i="2"/>
  <c r="J18" i="2"/>
  <c r="J21" i="2"/>
  <c r="J22" i="2"/>
  <c r="J23" i="2"/>
  <c r="J24" i="2"/>
  <c r="J25" i="2"/>
  <c r="B27" i="2" l="1"/>
  <c r="J27" i="2" s="1"/>
  <c r="J6" i="2"/>
</calcChain>
</file>

<file path=xl/sharedStrings.xml><?xml version="1.0" encoding="utf-8"?>
<sst xmlns="http://schemas.openxmlformats.org/spreadsheetml/2006/main" count="390" uniqueCount="116">
  <si>
    <t>Date</t>
  </si>
  <si>
    <t>Merchant</t>
  </si>
  <si>
    <t>Category</t>
  </si>
  <si>
    <t>Amount</t>
  </si>
  <si>
    <t>Account</t>
  </si>
  <si>
    <t>Meals/Eating Out</t>
  </si>
  <si>
    <t>Subscriptions</t>
  </si>
  <si>
    <t>Tithe/Offering</t>
  </si>
  <si>
    <t>Sunday</t>
  </si>
  <si>
    <t>Monday</t>
  </si>
  <si>
    <t>Tuesday</t>
  </si>
  <si>
    <t>Wednesday</t>
  </si>
  <si>
    <t>Thursday</t>
  </si>
  <si>
    <t>Friday</t>
  </si>
  <si>
    <t>Saturday</t>
  </si>
  <si>
    <t>Notes</t>
  </si>
  <si>
    <t>Pastoral Care</t>
  </si>
  <si>
    <t>Parking</t>
  </si>
  <si>
    <t>Gas</t>
  </si>
  <si>
    <t>Car Maintenance</t>
  </si>
  <si>
    <t>Groceries</t>
  </si>
  <si>
    <t>Nails</t>
  </si>
  <si>
    <t>Hair</t>
  </si>
  <si>
    <t>Savings</t>
  </si>
  <si>
    <t>Personal Care</t>
  </si>
  <si>
    <t>Medical</t>
  </si>
  <si>
    <t>Car Insurance</t>
  </si>
  <si>
    <t>Debt</t>
  </si>
  <si>
    <t>Cleaning Supplies</t>
  </si>
  <si>
    <t>Gifts/Other Donations</t>
  </si>
  <si>
    <t xml:space="preserve">Vacation </t>
  </si>
  <si>
    <t>Unreimbursed Expenses</t>
  </si>
  <si>
    <t>Reimbursed Expenses</t>
  </si>
  <si>
    <t>Royal Farms</t>
  </si>
  <si>
    <t>Bank of America</t>
  </si>
  <si>
    <t>Colonial Parking</t>
  </si>
  <si>
    <t>Parking @ the Wharf</t>
  </si>
  <si>
    <t>Captain White's</t>
  </si>
  <si>
    <t>Expect partially reimbursed</t>
  </si>
  <si>
    <t>TOTAL</t>
  </si>
  <si>
    <t>Target</t>
  </si>
  <si>
    <t>Way2Save</t>
  </si>
  <si>
    <t>Wells Fargo</t>
  </si>
  <si>
    <t>No.1 China</t>
  </si>
  <si>
    <t>Lunch w/ WOW</t>
  </si>
  <si>
    <t>Automatic transfer</t>
  </si>
  <si>
    <t>Capital One</t>
  </si>
  <si>
    <t>Slim Chickens</t>
  </si>
  <si>
    <t>Dinner</t>
  </si>
  <si>
    <t>FTHCM</t>
  </si>
  <si>
    <t>JHC College Fund</t>
  </si>
  <si>
    <t>Fem care; cleaning</t>
  </si>
  <si>
    <t>Weekly Household Expense Form: Sunday April 3 - April 9, 2022</t>
  </si>
  <si>
    <t>Daily Expense Tracker: April 3 - April 9, 2022</t>
  </si>
  <si>
    <t>Weekly Expense Tracker: April 10 - April 16, 2022</t>
  </si>
  <si>
    <t>Daily Household Expense Form: Sunday April 10 - April 16, 2022</t>
  </si>
  <si>
    <t>Weekly Expense Tracker: April 17 - April 23, 2022</t>
  </si>
  <si>
    <t>Daily Household Expense Form: Sunday April 17 - April 23, 2022</t>
  </si>
  <si>
    <t>Weekly Expense Tracker: April 24 - April 30, 2022</t>
  </si>
  <si>
    <t>Daily Household Expense Form: Sunday April 24 - April 30, 2022</t>
  </si>
  <si>
    <t>Eating Out</t>
  </si>
  <si>
    <t>Snacks for car</t>
  </si>
  <si>
    <t xml:space="preserve">Patreon </t>
  </si>
  <si>
    <t>Entertainment</t>
  </si>
  <si>
    <t>JHP</t>
  </si>
  <si>
    <t>Zelle - Mitch</t>
  </si>
  <si>
    <t xml:space="preserve">Jerry's </t>
  </si>
  <si>
    <t>Go Daddy</t>
  </si>
  <si>
    <t>Write off IFW</t>
  </si>
  <si>
    <t>Apple</t>
  </si>
  <si>
    <t>Subscription</t>
  </si>
  <si>
    <t>Apple Care</t>
  </si>
  <si>
    <t>Shake Shack</t>
  </si>
  <si>
    <t>Givingli</t>
  </si>
  <si>
    <t>Other Donations</t>
  </si>
  <si>
    <t>Gifts</t>
  </si>
  <si>
    <t>Mommy bday</t>
  </si>
  <si>
    <t>Panera</t>
  </si>
  <si>
    <t>Chase</t>
  </si>
  <si>
    <t xml:space="preserve">Autosave </t>
  </si>
  <si>
    <t>Kountry Grill</t>
  </si>
  <si>
    <t>Amish Market w/ Britt</t>
  </si>
  <si>
    <t>Safeway</t>
  </si>
  <si>
    <t>Misc. Groceries</t>
  </si>
  <si>
    <t>Sausage</t>
  </si>
  <si>
    <t>Cinnamon bagels</t>
  </si>
  <si>
    <t>Zelle - Jordan</t>
  </si>
  <si>
    <t>Irie Café</t>
  </si>
  <si>
    <t>Navy Federal CC</t>
  </si>
  <si>
    <t>Capital 1 Venture</t>
  </si>
  <si>
    <t>NFCU - VW</t>
  </si>
  <si>
    <t>NFCU - Sentra</t>
  </si>
  <si>
    <t>Sofi</t>
  </si>
  <si>
    <t>Tithe</t>
  </si>
  <si>
    <t>Tithe/Giving</t>
  </si>
  <si>
    <t>From the Heart</t>
  </si>
  <si>
    <t>JHC Scholarship</t>
  </si>
  <si>
    <t>Unsure</t>
  </si>
  <si>
    <t>Mail Chimp</t>
  </si>
  <si>
    <t>IFW</t>
  </si>
  <si>
    <t>Upward Dating</t>
  </si>
  <si>
    <t>Shell</t>
  </si>
  <si>
    <t>Sentra</t>
  </si>
  <si>
    <t>VW</t>
  </si>
  <si>
    <t>Cash</t>
  </si>
  <si>
    <t xml:space="preserve">Cash Withdrawal </t>
  </si>
  <si>
    <t>No. 1 China</t>
  </si>
  <si>
    <t>Lunch with WOW</t>
  </si>
  <si>
    <t>Kaiser</t>
  </si>
  <si>
    <t>Allergy Shots</t>
  </si>
  <si>
    <t>7-Eleven</t>
  </si>
  <si>
    <t>Slurpee</t>
  </si>
  <si>
    <t>Papa Johns</t>
  </si>
  <si>
    <t>Amica</t>
  </si>
  <si>
    <t>Insurance</t>
  </si>
  <si>
    <t>Life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</si>
</sst>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3D6C6"/>
        <bgColor indexed="64"/>
      </patternFill>
    </fill>
    <fill>
      <patternFill patternType="solid">
        <fgColor rgb="FFD4D6CD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D6CD"/>
      <color rgb="FFF3D6C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902F3-3C89-44F6-96B3-72E06E672593}">
  <dimension ref="A1:F37"/>
  <sheetViews>
    <sheetView tabSelected="1" workbookViewId="0">
      <selection activeCell="G22" sqref="G22"/>
    </sheetView>
  </sheetViews>
  <sheetFormatPr baseColWidth="10" defaultColWidth="8.83203125" defaultRowHeight="15" x14ac:dyDescent="0.2"/>
  <cols>
    <col min="1" max="1" width="10.5" style="1" bestFit="1" customWidth="1"/>
    <col min="2" max="2" width="15.5" style="1" customWidth="1"/>
    <col min="3" max="3" width="15.1640625" style="1" bestFit="1" customWidth="1"/>
    <col min="4" max="4" width="14.33203125" style="1" customWidth="1"/>
    <col min="5" max="5" width="16.1640625" style="1" customWidth="1"/>
    <col min="6" max="6" width="23.33203125" style="1" bestFit="1" customWidth="1"/>
    <col min="7" max="16384" width="8.83203125" style="1"/>
  </cols>
  <sheetData>
    <row r="1" spans="1:6" ht="21" x14ac:dyDescent="0.25">
      <c r="A1" s="20" t="s">
        <v>53</v>
      </c>
      <c r="B1" s="20"/>
      <c r="C1" s="20"/>
      <c r="D1" s="20"/>
      <c r="E1" s="20"/>
      <c r="F1" s="20"/>
    </row>
    <row r="2" spans="1:6" x14ac:dyDescent="0.2">
      <c r="A2" s="8"/>
      <c r="B2" s="9"/>
      <c r="C2" s="9"/>
      <c r="D2" s="9"/>
      <c r="E2" s="9"/>
      <c r="F2" s="10"/>
    </row>
    <row r="3" spans="1:6" ht="16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15</v>
      </c>
    </row>
    <row r="4" spans="1:6" x14ac:dyDescent="0.2">
      <c r="A4" s="3">
        <v>44654</v>
      </c>
      <c r="B4" s="1" t="s">
        <v>86</v>
      </c>
      <c r="C4" s="1" t="s">
        <v>60</v>
      </c>
      <c r="D4" s="4">
        <v>25</v>
      </c>
      <c r="E4" s="1" t="s">
        <v>78</v>
      </c>
      <c r="F4" s="1" t="s">
        <v>87</v>
      </c>
    </row>
    <row r="5" spans="1:6" x14ac:dyDescent="0.2">
      <c r="A5" s="3">
        <v>44654</v>
      </c>
      <c r="B5" s="1" t="s">
        <v>88</v>
      </c>
      <c r="C5" s="1" t="s">
        <v>27</v>
      </c>
      <c r="D5" s="4">
        <v>373</v>
      </c>
      <c r="E5" s="1" t="s">
        <v>78</v>
      </c>
    </row>
    <row r="6" spans="1:6" x14ac:dyDescent="0.2">
      <c r="A6" s="3">
        <v>44654</v>
      </c>
      <c r="B6" s="1" t="s">
        <v>89</v>
      </c>
      <c r="C6" s="1" t="s">
        <v>27</v>
      </c>
      <c r="D6" s="4">
        <v>173</v>
      </c>
      <c r="E6" s="1" t="s">
        <v>78</v>
      </c>
    </row>
    <row r="7" spans="1:6" x14ac:dyDescent="0.2">
      <c r="A7" s="3">
        <v>44654</v>
      </c>
      <c r="B7" s="1" t="s">
        <v>90</v>
      </c>
      <c r="C7" s="1" t="s">
        <v>27</v>
      </c>
      <c r="D7" s="4">
        <v>366.13</v>
      </c>
      <c r="E7" s="1" t="s">
        <v>78</v>
      </c>
    </row>
    <row r="8" spans="1:6" x14ac:dyDescent="0.2">
      <c r="A8" s="3">
        <v>44654</v>
      </c>
      <c r="B8" s="1" t="s">
        <v>91</v>
      </c>
      <c r="C8" s="1" t="s">
        <v>27</v>
      </c>
      <c r="D8" s="4">
        <v>180.94</v>
      </c>
      <c r="E8" s="1" t="s">
        <v>78</v>
      </c>
    </row>
    <row r="9" spans="1:6" x14ac:dyDescent="0.2">
      <c r="A9" s="3">
        <v>44654</v>
      </c>
      <c r="B9" s="1" t="s">
        <v>95</v>
      </c>
      <c r="C9" s="1" t="s">
        <v>94</v>
      </c>
      <c r="D9" s="4">
        <v>25</v>
      </c>
      <c r="E9" s="1" t="s">
        <v>42</v>
      </c>
      <c r="F9" s="1" t="s">
        <v>96</v>
      </c>
    </row>
    <row r="10" spans="1:6" x14ac:dyDescent="0.2">
      <c r="A10" s="3">
        <v>44655</v>
      </c>
      <c r="B10" s="1" t="s">
        <v>33</v>
      </c>
      <c r="C10" s="1" t="s">
        <v>18</v>
      </c>
      <c r="D10" s="4">
        <v>58.92</v>
      </c>
      <c r="E10" s="1" t="s">
        <v>34</v>
      </c>
      <c r="F10" s="1" t="s">
        <v>103</v>
      </c>
    </row>
    <row r="11" spans="1:6" x14ac:dyDescent="0.2">
      <c r="A11" s="3">
        <v>44655</v>
      </c>
      <c r="B11" s="1" t="s">
        <v>92</v>
      </c>
      <c r="C11" s="1" t="s">
        <v>27</v>
      </c>
      <c r="D11" s="4">
        <v>889.09</v>
      </c>
      <c r="E11" s="1" t="s">
        <v>42</v>
      </c>
    </row>
    <row r="12" spans="1:6" x14ac:dyDescent="0.2">
      <c r="A12" s="3">
        <v>44655</v>
      </c>
      <c r="B12" s="1" t="s">
        <v>106</v>
      </c>
      <c r="C12" s="1" t="s">
        <v>60</v>
      </c>
      <c r="D12" s="4">
        <v>34.119999999999997</v>
      </c>
      <c r="E12" s="1" t="s">
        <v>78</v>
      </c>
      <c r="F12" s="1" t="s">
        <v>107</v>
      </c>
    </row>
    <row r="13" spans="1:6" x14ac:dyDescent="0.2">
      <c r="A13" s="3">
        <v>44656</v>
      </c>
      <c r="B13" s="1" t="s">
        <v>69</v>
      </c>
      <c r="C13" s="1" t="s">
        <v>70</v>
      </c>
      <c r="D13" s="4">
        <v>9.99</v>
      </c>
      <c r="E13" s="1" t="s">
        <v>42</v>
      </c>
      <c r="F13" s="21" t="s">
        <v>97</v>
      </c>
    </row>
    <row r="14" spans="1:6" x14ac:dyDescent="0.2">
      <c r="A14" s="3">
        <v>44656</v>
      </c>
      <c r="B14" s="1" t="s">
        <v>98</v>
      </c>
      <c r="C14" s="1" t="s">
        <v>70</v>
      </c>
      <c r="D14" s="4">
        <v>12.18</v>
      </c>
      <c r="E14" s="1" t="s">
        <v>42</v>
      </c>
      <c r="F14" s="1" t="s">
        <v>99</v>
      </c>
    </row>
    <row r="15" spans="1:6" x14ac:dyDescent="0.2">
      <c r="A15" s="3">
        <v>44656</v>
      </c>
      <c r="B15" s="1" t="s">
        <v>113</v>
      </c>
      <c r="C15" s="1" t="s">
        <v>114</v>
      </c>
      <c r="D15" s="4">
        <v>35.47</v>
      </c>
      <c r="E15" s="1" t="s">
        <v>42</v>
      </c>
      <c r="F15" s="1" t="s">
        <v>115</v>
      </c>
    </row>
    <row r="16" spans="1:6" x14ac:dyDescent="0.2">
      <c r="A16" s="3">
        <v>44656</v>
      </c>
      <c r="B16" s="1" t="s">
        <v>101</v>
      </c>
      <c r="C16" s="1" t="s">
        <v>18</v>
      </c>
      <c r="D16" s="4">
        <v>30</v>
      </c>
      <c r="E16" s="1" t="s">
        <v>34</v>
      </c>
      <c r="F16" s="1" t="s">
        <v>102</v>
      </c>
    </row>
    <row r="17" spans="1:6" x14ac:dyDescent="0.2">
      <c r="A17" s="3">
        <v>44656</v>
      </c>
      <c r="B17" s="1" t="s">
        <v>108</v>
      </c>
      <c r="C17" s="1" t="s">
        <v>25</v>
      </c>
      <c r="D17" s="4">
        <v>20</v>
      </c>
      <c r="E17" s="1" t="s">
        <v>78</v>
      </c>
      <c r="F17" s="1" t="s">
        <v>109</v>
      </c>
    </row>
    <row r="18" spans="1:6" x14ac:dyDescent="0.2">
      <c r="A18" s="3">
        <v>44657</v>
      </c>
      <c r="B18" s="1" t="s">
        <v>69</v>
      </c>
      <c r="C18" s="1" t="s">
        <v>63</v>
      </c>
      <c r="D18" s="4">
        <v>47.69</v>
      </c>
      <c r="E18" s="1" t="s">
        <v>42</v>
      </c>
      <c r="F18" s="1" t="s">
        <v>100</v>
      </c>
    </row>
    <row r="19" spans="1:6" x14ac:dyDescent="0.2">
      <c r="A19" s="3">
        <v>44657</v>
      </c>
      <c r="B19" s="1" t="s">
        <v>34</v>
      </c>
      <c r="C19" s="1" t="s">
        <v>104</v>
      </c>
      <c r="D19" s="4">
        <v>100</v>
      </c>
      <c r="E19" s="1" t="s">
        <v>34</v>
      </c>
      <c r="F19" s="1" t="s">
        <v>105</v>
      </c>
    </row>
    <row r="20" spans="1:6" x14ac:dyDescent="0.2">
      <c r="A20" s="3">
        <v>44657</v>
      </c>
      <c r="B20" s="1" t="s">
        <v>78</v>
      </c>
      <c r="C20" s="1" t="s">
        <v>104</v>
      </c>
      <c r="D20" s="4">
        <v>400</v>
      </c>
      <c r="E20" s="1" t="s">
        <v>78</v>
      </c>
      <c r="F20" s="1" t="s">
        <v>105</v>
      </c>
    </row>
    <row r="21" spans="1:6" x14ac:dyDescent="0.2">
      <c r="A21" s="3">
        <v>44657</v>
      </c>
      <c r="B21" s="1" t="s">
        <v>110</v>
      </c>
      <c r="C21" s="1" t="s">
        <v>60</v>
      </c>
      <c r="D21" s="4">
        <v>2.3199999999999998</v>
      </c>
      <c r="E21" s="1" t="s">
        <v>78</v>
      </c>
      <c r="F21" s="1" t="s">
        <v>111</v>
      </c>
    </row>
    <row r="22" spans="1:6" x14ac:dyDescent="0.2">
      <c r="A22" s="3">
        <v>44657</v>
      </c>
      <c r="B22" s="1" t="s">
        <v>33</v>
      </c>
      <c r="C22" s="1" t="s">
        <v>20</v>
      </c>
      <c r="D22" s="4">
        <v>9.32</v>
      </c>
      <c r="E22" s="1" t="s">
        <v>78</v>
      </c>
      <c r="F22" s="1" t="s">
        <v>61</v>
      </c>
    </row>
    <row r="23" spans="1:6" x14ac:dyDescent="0.2">
      <c r="A23" s="3">
        <v>44657</v>
      </c>
      <c r="B23" s="1" t="s">
        <v>112</v>
      </c>
      <c r="C23" s="1" t="s">
        <v>60</v>
      </c>
      <c r="D23" s="4">
        <v>16.96</v>
      </c>
      <c r="E23" s="1" t="s">
        <v>78</v>
      </c>
      <c r="F23" s="1" t="s">
        <v>48</v>
      </c>
    </row>
    <row r="24" spans="1:6" x14ac:dyDescent="0.2">
      <c r="A24" s="3"/>
      <c r="D24" s="4"/>
    </row>
    <row r="25" spans="1:6" x14ac:dyDescent="0.2">
      <c r="A25" s="3"/>
      <c r="D25" s="4"/>
    </row>
    <row r="26" spans="1:6" x14ac:dyDescent="0.2">
      <c r="A26" s="3"/>
      <c r="D26" s="4"/>
    </row>
    <row r="27" spans="1:6" x14ac:dyDescent="0.2">
      <c r="A27" s="3"/>
      <c r="D27" s="4"/>
    </row>
    <row r="28" spans="1:6" x14ac:dyDescent="0.2">
      <c r="A28" s="3"/>
      <c r="D28" s="4"/>
    </row>
    <row r="29" spans="1:6" x14ac:dyDescent="0.2">
      <c r="A29" s="3"/>
      <c r="D29" s="4"/>
    </row>
    <row r="30" spans="1:6" x14ac:dyDescent="0.2">
      <c r="A30" s="3"/>
      <c r="D30" s="4"/>
    </row>
    <row r="31" spans="1:6" x14ac:dyDescent="0.2">
      <c r="A31" s="3"/>
      <c r="D31" s="4"/>
    </row>
    <row r="32" spans="1:6" x14ac:dyDescent="0.2">
      <c r="A32" s="3"/>
      <c r="D32" s="4"/>
    </row>
    <row r="33" spans="1:4" x14ac:dyDescent="0.2">
      <c r="A33" s="3"/>
      <c r="D33" s="4">
        <f>SUM(D4:D32)</f>
        <v>2809.1299999999997</v>
      </c>
    </row>
    <row r="34" spans="1:4" x14ac:dyDescent="0.2">
      <c r="A34" s="3"/>
      <c r="D34" s="4"/>
    </row>
    <row r="35" spans="1:4" x14ac:dyDescent="0.2">
      <c r="A35" s="3"/>
      <c r="D35" s="4"/>
    </row>
    <row r="36" spans="1:4" x14ac:dyDescent="0.2">
      <c r="A36" s="3"/>
      <c r="D36" s="4"/>
    </row>
    <row r="37" spans="1:4" x14ac:dyDescent="0.2">
      <c r="D37" s="4"/>
    </row>
  </sheetData>
  <autoFilter ref="A3:F3" xr:uid="{26ACA471-2BDD-4E5A-B604-D0204C743872}"/>
  <mergeCells count="2">
    <mergeCell ref="A1:F1"/>
    <mergeCell ref="A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32BFF-F262-D94D-B05E-C02A8426EDFF}">
  <dimension ref="A1:J25"/>
  <sheetViews>
    <sheetView workbookViewId="0">
      <selection activeCell="C40" sqref="C40"/>
    </sheetView>
  </sheetViews>
  <sheetFormatPr baseColWidth="10" defaultColWidth="8.83203125" defaultRowHeight="15" x14ac:dyDescent="0.2"/>
  <cols>
    <col min="1" max="1" width="21.5" style="1" bestFit="1" customWidth="1"/>
    <col min="2" max="4" width="8.83203125" style="1"/>
    <col min="5" max="5" width="10.5" style="1" bestFit="1" customWidth="1"/>
    <col min="6" max="8" width="8.83203125" style="1"/>
    <col min="9" max="9" width="3.1640625" style="1" customWidth="1"/>
    <col min="10" max="16384" width="8.83203125" style="1"/>
  </cols>
  <sheetData>
    <row r="1" spans="1:10" ht="19" x14ac:dyDescent="0.25">
      <c r="A1" s="17" t="s">
        <v>59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x14ac:dyDescent="0.2"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14"/>
    </row>
    <row r="3" spans="1:10" x14ac:dyDescent="0.2">
      <c r="A3" s="5" t="s">
        <v>7</v>
      </c>
      <c r="B3" s="4">
        <v>25</v>
      </c>
      <c r="C3" s="4"/>
      <c r="D3" s="4"/>
      <c r="E3" s="4"/>
      <c r="F3" s="4"/>
      <c r="G3" s="4"/>
      <c r="H3" s="4"/>
      <c r="I3" s="15"/>
      <c r="J3" s="4">
        <f t="shared" ref="J3:J22" si="0">SUM(B3:H3)</f>
        <v>25</v>
      </c>
    </row>
    <row r="4" spans="1:10" x14ac:dyDescent="0.2">
      <c r="A4" s="5" t="s">
        <v>27</v>
      </c>
      <c r="B4" s="4"/>
      <c r="C4" s="4"/>
      <c r="D4" s="4">
        <v>64</v>
      </c>
      <c r="E4" s="4"/>
      <c r="F4" s="4"/>
      <c r="G4" s="4"/>
      <c r="H4" s="4"/>
      <c r="I4" s="15"/>
      <c r="J4" s="4">
        <f t="shared" si="0"/>
        <v>64</v>
      </c>
    </row>
    <row r="5" spans="1:10" x14ac:dyDescent="0.2">
      <c r="A5" s="5" t="s">
        <v>5</v>
      </c>
      <c r="B5" s="4">
        <v>120</v>
      </c>
      <c r="C5" s="4">
        <v>37.44</v>
      </c>
      <c r="D5" s="4"/>
      <c r="E5" s="4"/>
      <c r="F5" s="4"/>
      <c r="G5" s="4"/>
      <c r="H5" s="4"/>
      <c r="I5" s="15"/>
      <c r="J5" s="4">
        <f t="shared" si="0"/>
        <v>157.44</v>
      </c>
    </row>
    <row r="6" spans="1:10" x14ac:dyDescent="0.2">
      <c r="A6" s="5" t="s">
        <v>18</v>
      </c>
      <c r="B6" s="4">
        <v>37.9</v>
      </c>
      <c r="C6" s="4"/>
      <c r="D6" s="4"/>
      <c r="E6" s="4"/>
      <c r="F6" s="4"/>
      <c r="G6" s="4"/>
      <c r="H6" s="4"/>
      <c r="I6" s="15"/>
      <c r="J6" s="4">
        <f t="shared" si="0"/>
        <v>37.9</v>
      </c>
    </row>
    <row r="7" spans="1:10" x14ac:dyDescent="0.2">
      <c r="A7" s="5" t="s">
        <v>20</v>
      </c>
      <c r="B7" s="4"/>
      <c r="C7" s="4"/>
      <c r="D7" s="4"/>
      <c r="E7" s="4"/>
      <c r="F7" s="4"/>
      <c r="G7" s="4"/>
      <c r="H7" s="4"/>
      <c r="I7" s="15"/>
      <c r="J7" s="4">
        <f t="shared" si="0"/>
        <v>0</v>
      </c>
    </row>
    <row r="8" spans="1:10" x14ac:dyDescent="0.2">
      <c r="A8" s="5" t="s">
        <v>6</v>
      </c>
      <c r="B8" s="4"/>
      <c r="C8" s="4"/>
      <c r="D8" s="4"/>
      <c r="E8" s="4"/>
      <c r="F8" s="4"/>
      <c r="G8" s="4"/>
      <c r="H8" s="4"/>
      <c r="I8" s="15"/>
      <c r="J8" s="4">
        <f t="shared" si="0"/>
        <v>0</v>
      </c>
    </row>
    <row r="9" spans="1:10" x14ac:dyDescent="0.2">
      <c r="A9" s="5" t="s">
        <v>21</v>
      </c>
      <c r="B9" s="4"/>
      <c r="C9" s="4"/>
      <c r="D9" s="4"/>
      <c r="E9" s="4"/>
      <c r="F9" s="4"/>
      <c r="G9" s="4"/>
      <c r="H9" s="4"/>
      <c r="I9" s="15"/>
      <c r="J9" s="4">
        <f t="shared" si="0"/>
        <v>0</v>
      </c>
    </row>
    <row r="10" spans="1:10" x14ac:dyDescent="0.2">
      <c r="A10" s="5" t="s">
        <v>22</v>
      </c>
      <c r="B10" s="4"/>
      <c r="C10" s="4"/>
      <c r="D10" s="4"/>
      <c r="E10" s="4"/>
      <c r="F10" s="4"/>
      <c r="G10" s="4"/>
      <c r="H10" s="4"/>
      <c r="I10" s="15"/>
      <c r="J10" s="4">
        <f t="shared" si="0"/>
        <v>0</v>
      </c>
    </row>
    <row r="11" spans="1:10" x14ac:dyDescent="0.2">
      <c r="A11" s="5" t="s">
        <v>23</v>
      </c>
      <c r="B11" s="4"/>
      <c r="C11" s="4">
        <v>2</v>
      </c>
      <c r="D11" s="4">
        <v>30</v>
      </c>
      <c r="E11" s="4"/>
      <c r="F11" s="4"/>
      <c r="G11" s="4"/>
      <c r="H11" s="4"/>
      <c r="I11" s="15"/>
      <c r="J11" s="4">
        <f t="shared" si="0"/>
        <v>32</v>
      </c>
    </row>
    <row r="12" spans="1:10" x14ac:dyDescent="0.2">
      <c r="A12" s="5" t="s">
        <v>16</v>
      </c>
      <c r="B12" s="4"/>
      <c r="C12" s="4"/>
      <c r="D12" s="4"/>
      <c r="E12" s="4"/>
      <c r="F12" s="4"/>
      <c r="G12" s="4"/>
      <c r="H12" s="4"/>
      <c r="I12" s="15"/>
      <c r="J12" s="4">
        <f t="shared" si="0"/>
        <v>0</v>
      </c>
    </row>
    <row r="13" spans="1:10" x14ac:dyDescent="0.2">
      <c r="A13" s="5" t="s">
        <v>24</v>
      </c>
      <c r="B13" s="4"/>
      <c r="C13" s="4">
        <v>58.93</v>
      </c>
      <c r="D13" s="4"/>
      <c r="E13" s="4"/>
      <c r="F13" s="4"/>
      <c r="G13" s="4"/>
      <c r="H13" s="4"/>
      <c r="I13" s="15"/>
      <c r="J13" s="4">
        <f t="shared" si="0"/>
        <v>58.93</v>
      </c>
    </row>
    <row r="14" spans="1:10" x14ac:dyDescent="0.2">
      <c r="A14" s="5" t="s">
        <v>25</v>
      </c>
      <c r="B14" s="4"/>
      <c r="C14" s="4"/>
      <c r="D14" s="4"/>
      <c r="E14" s="4"/>
      <c r="F14" s="4"/>
      <c r="G14" s="4"/>
      <c r="H14" s="4"/>
      <c r="I14" s="15"/>
      <c r="J14" s="4">
        <f t="shared" si="0"/>
        <v>0</v>
      </c>
    </row>
    <row r="15" spans="1:10" x14ac:dyDescent="0.2">
      <c r="A15" s="5" t="s">
        <v>26</v>
      </c>
      <c r="B15" s="4"/>
      <c r="C15" s="4"/>
      <c r="D15" s="4"/>
      <c r="E15" s="4"/>
      <c r="F15" s="4"/>
      <c r="G15" s="4"/>
      <c r="H15" s="4"/>
      <c r="I15" s="15"/>
      <c r="J15" s="4">
        <f t="shared" si="0"/>
        <v>0</v>
      </c>
    </row>
    <row r="16" spans="1:10" x14ac:dyDescent="0.2">
      <c r="A16" s="5" t="s">
        <v>28</v>
      </c>
      <c r="B16" s="4"/>
      <c r="C16" s="4"/>
      <c r="D16" s="4"/>
      <c r="E16" s="4"/>
      <c r="F16" s="4"/>
      <c r="G16" s="4"/>
      <c r="H16" s="4"/>
      <c r="I16" s="15"/>
      <c r="J16" s="4">
        <f t="shared" si="0"/>
        <v>0</v>
      </c>
    </row>
    <row r="17" spans="1:10" x14ac:dyDescent="0.2">
      <c r="A17" s="5" t="s">
        <v>29</v>
      </c>
      <c r="B17" s="4"/>
      <c r="C17" s="4"/>
      <c r="D17" s="4"/>
      <c r="E17" s="4"/>
      <c r="F17" s="4"/>
      <c r="G17" s="4"/>
      <c r="H17" s="4"/>
      <c r="I17" s="15"/>
      <c r="J17" s="4">
        <f t="shared" si="0"/>
        <v>0</v>
      </c>
    </row>
    <row r="18" spans="1:10" x14ac:dyDescent="0.2">
      <c r="A18" s="5" t="s">
        <v>17</v>
      </c>
      <c r="B18" s="4">
        <v>5</v>
      </c>
      <c r="C18" s="4"/>
      <c r="D18" s="4"/>
      <c r="E18" s="4"/>
      <c r="F18" s="4"/>
      <c r="G18" s="4"/>
      <c r="H18" s="4"/>
      <c r="I18" s="15"/>
      <c r="J18" s="4">
        <f t="shared" si="0"/>
        <v>5</v>
      </c>
    </row>
    <row r="19" spans="1:10" x14ac:dyDescent="0.2">
      <c r="A19" s="5" t="s">
        <v>19</v>
      </c>
      <c r="B19" s="4"/>
      <c r="C19" s="4"/>
      <c r="D19" s="4"/>
      <c r="E19" s="4"/>
      <c r="F19" s="4"/>
      <c r="G19" s="4"/>
      <c r="H19" s="4"/>
      <c r="I19" s="15"/>
      <c r="J19" s="4">
        <f t="shared" si="0"/>
        <v>0</v>
      </c>
    </row>
    <row r="20" spans="1:10" x14ac:dyDescent="0.2">
      <c r="A20" s="5" t="s">
        <v>30</v>
      </c>
      <c r="B20" s="4"/>
      <c r="C20" s="4"/>
      <c r="D20" s="4"/>
      <c r="E20" s="4"/>
      <c r="F20" s="4"/>
      <c r="G20" s="4"/>
      <c r="H20" s="4"/>
      <c r="I20" s="15"/>
      <c r="J20" s="4">
        <f t="shared" si="0"/>
        <v>0</v>
      </c>
    </row>
    <row r="21" spans="1:10" x14ac:dyDescent="0.2">
      <c r="A21" s="5" t="s">
        <v>32</v>
      </c>
      <c r="B21" s="4"/>
      <c r="C21" s="4"/>
      <c r="D21" s="4"/>
      <c r="E21" s="4"/>
      <c r="F21" s="4"/>
      <c r="G21" s="4"/>
      <c r="H21" s="4"/>
      <c r="I21" s="15"/>
      <c r="J21" s="4">
        <f t="shared" si="0"/>
        <v>0</v>
      </c>
    </row>
    <row r="22" spans="1:10" x14ac:dyDescent="0.2">
      <c r="A22" s="5" t="s">
        <v>31</v>
      </c>
      <c r="B22" s="4"/>
      <c r="C22" s="4"/>
      <c r="D22" s="4"/>
      <c r="E22" s="4"/>
      <c r="F22" s="4"/>
      <c r="G22" s="4"/>
      <c r="H22" s="4"/>
      <c r="I22" s="16"/>
      <c r="J22" s="4">
        <f t="shared" si="0"/>
        <v>0</v>
      </c>
    </row>
    <row r="23" spans="1:10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3"/>
    </row>
    <row r="24" spans="1:10" x14ac:dyDescent="0.2">
      <c r="A24" s="5" t="s">
        <v>39</v>
      </c>
      <c r="B24" s="4">
        <f>SUM(B3:B22)</f>
        <v>187.9</v>
      </c>
      <c r="C24" s="4">
        <f t="shared" ref="C24:H24" si="1">SUM(C3:C22)</f>
        <v>98.37</v>
      </c>
      <c r="D24" s="4">
        <f t="shared" si="1"/>
        <v>94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6"/>
      <c r="J24" s="4">
        <f>SUM(B24:H24)</f>
        <v>380.27</v>
      </c>
    </row>
    <row r="25" spans="1:10" x14ac:dyDescent="0.2">
      <c r="J25" s="4"/>
    </row>
  </sheetData>
  <mergeCells count="3">
    <mergeCell ref="A1:J1"/>
    <mergeCell ref="I2:I22"/>
    <mergeCell ref="A23:J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51D04-3909-9749-8195-ECE54D5EC3A0}">
  <dimension ref="A1:F16"/>
  <sheetViews>
    <sheetView workbookViewId="0">
      <selection activeCell="D37" sqref="D37"/>
    </sheetView>
  </sheetViews>
  <sheetFormatPr baseColWidth="10" defaultRowHeight="15" x14ac:dyDescent="0.2"/>
  <sheetData>
    <row r="1" spans="1:6" ht="21" x14ac:dyDescent="0.25">
      <c r="A1" s="20" t="s">
        <v>53</v>
      </c>
      <c r="B1" s="20"/>
      <c r="C1" s="20"/>
      <c r="D1" s="20"/>
      <c r="E1" s="20"/>
      <c r="F1" s="20"/>
    </row>
    <row r="2" spans="1:6" x14ac:dyDescent="0.2">
      <c r="A2" s="8"/>
      <c r="B2" s="9"/>
      <c r="C2" s="9"/>
      <c r="D2" s="9"/>
      <c r="E2" s="9"/>
      <c r="F2" s="10"/>
    </row>
    <row r="3" spans="1:6" ht="16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15</v>
      </c>
    </row>
    <row r="4" spans="1:6" x14ac:dyDescent="0.2">
      <c r="A4" s="3">
        <v>44652</v>
      </c>
      <c r="B4" s="1" t="s">
        <v>95</v>
      </c>
      <c r="C4" s="1" t="s">
        <v>94</v>
      </c>
      <c r="D4" s="4">
        <v>505</v>
      </c>
      <c r="E4" s="1" t="s">
        <v>42</v>
      </c>
      <c r="F4" s="1" t="s">
        <v>93</v>
      </c>
    </row>
    <row r="5" spans="1:6" x14ac:dyDescent="0.2">
      <c r="A5" s="3">
        <v>44652</v>
      </c>
      <c r="B5" s="1" t="s">
        <v>62</v>
      </c>
      <c r="C5" s="1" t="s">
        <v>63</v>
      </c>
      <c r="D5" s="4">
        <v>5.3</v>
      </c>
      <c r="E5" s="1" t="s">
        <v>42</v>
      </c>
      <c r="F5" s="1" t="s">
        <v>64</v>
      </c>
    </row>
    <row r="6" spans="1:6" x14ac:dyDescent="0.2">
      <c r="A6" s="3">
        <v>44652</v>
      </c>
      <c r="B6" s="1" t="s">
        <v>65</v>
      </c>
      <c r="C6" s="1" t="s">
        <v>60</v>
      </c>
      <c r="D6" s="4">
        <v>50</v>
      </c>
      <c r="E6" s="1" t="s">
        <v>42</v>
      </c>
      <c r="F6" s="1" t="s">
        <v>66</v>
      </c>
    </row>
    <row r="7" spans="1:6" x14ac:dyDescent="0.2">
      <c r="A7" s="3">
        <v>44652</v>
      </c>
      <c r="B7" s="1" t="s">
        <v>67</v>
      </c>
      <c r="C7" s="1" t="s">
        <v>74</v>
      </c>
      <c r="D7" s="4">
        <v>21.19</v>
      </c>
      <c r="E7" s="1" t="s">
        <v>42</v>
      </c>
      <c r="F7" s="1" t="s">
        <v>68</v>
      </c>
    </row>
    <row r="8" spans="1:6" x14ac:dyDescent="0.2">
      <c r="A8" s="3">
        <v>44652</v>
      </c>
      <c r="B8" s="1" t="s">
        <v>69</v>
      </c>
      <c r="C8" s="1" t="s">
        <v>70</v>
      </c>
      <c r="D8" s="4">
        <v>13.49</v>
      </c>
      <c r="E8" s="1" t="s">
        <v>42</v>
      </c>
      <c r="F8" s="1" t="s">
        <v>71</v>
      </c>
    </row>
    <row r="9" spans="1:6" x14ac:dyDescent="0.2">
      <c r="A9" s="3">
        <v>44652</v>
      </c>
      <c r="B9" s="1" t="s">
        <v>72</v>
      </c>
      <c r="C9" s="1" t="s">
        <v>60</v>
      </c>
      <c r="D9" s="4">
        <v>15.27</v>
      </c>
      <c r="E9" s="1" t="s">
        <v>42</v>
      </c>
      <c r="F9" s="1"/>
    </row>
    <row r="10" spans="1:6" x14ac:dyDescent="0.2">
      <c r="A10" s="3">
        <v>44652</v>
      </c>
      <c r="B10" s="1" t="s">
        <v>73</v>
      </c>
      <c r="C10" s="1" t="s">
        <v>75</v>
      </c>
      <c r="D10" s="4">
        <v>52.45</v>
      </c>
      <c r="E10" s="1" t="s">
        <v>42</v>
      </c>
      <c r="F10" s="1" t="s">
        <v>76</v>
      </c>
    </row>
    <row r="11" spans="1:6" x14ac:dyDescent="0.2">
      <c r="A11" s="3">
        <v>44652</v>
      </c>
      <c r="B11" s="1" t="s">
        <v>77</v>
      </c>
      <c r="C11" s="1" t="s">
        <v>16</v>
      </c>
      <c r="D11" s="4">
        <v>10.58</v>
      </c>
      <c r="E11" s="1" t="s">
        <v>42</v>
      </c>
      <c r="F11" s="1"/>
    </row>
    <row r="12" spans="1:6" x14ac:dyDescent="0.2">
      <c r="A12" s="3">
        <v>44652</v>
      </c>
      <c r="B12" s="1" t="s">
        <v>78</v>
      </c>
      <c r="C12" s="1" t="s">
        <v>23</v>
      </c>
      <c r="D12" s="4">
        <v>25</v>
      </c>
      <c r="E12" s="1" t="s">
        <v>78</v>
      </c>
      <c r="F12" s="1" t="s">
        <v>79</v>
      </c>
    </row>
    <row r="13" spans="1:6" x14ac:dyDescent="0.2">
      <c r="A13" s="3">
        <v>44653</v>
      </c>
      <c r="B13" s="1" t="s">
        <v>80</v>
      </c>
      <c r="C13" s="1" t="s">
        <v>60</v>
      </c>
      <c r="D13" s="4">
        <v>14.34</v>
      </c>
      <c r="E13" s="1" t="s">
        <v>78</v>
      </c>
      <c r="F13" s="1" t="s">
        <v>81</v>
      </c>
    </row>
    <row r="14" spans="1:6" x14ac:dyDescent="0.2">
      <c r="A14" s="3">
        <v>44653</v>
      </c>
      <c r="B14" s="1" t="s">
        <v>82</v>
      </c>
      <c r="C14" s="1" t="s">
        <v>16</v>
      </c>
      <c r="D14" s="4">
        <v>47.1</v>
      </c>
      <c r="E14" s="1" t="s">
        <v>78</v>
      </c>
      <c r="F14" s="1" t="s">
        <v>83</v>
      </c>
    </row>
    <row r="15" spans="1:6" x14ac:dyDescent="0.2">
      <c r="A15" s="3">
        <v>44653</v>
      </c>
      <c r="B15" s="1" t="s">
        <v>82</v>
      </c>
      <c r="C15" s="1" t="s">
        <v>20</v>
      </c>
      <c r="D15" s="4">
        <v>5.99</v>
      </c>
      <c r="E15" s="1" t="s">
        <v>78</v>
      </c>
      <c r="F15" s="1" t="s">
        <v>84</v>
      </c>
    </row>
    <row r="16" spans="1:6" x14ac:dyDescent="0.2">
      <c r="A16" s="3">
        <v>44653</v>
      </c>
      <c r="B16" s="1" t="s">
        <v>77</v>
      </c>
      <c r="C16" s="1" t="s">
        <v>60</v>
      </c>
      <c r="D16" s="4">
        <v>8.89</v>
      </c>
      <c r="E16" s="1" t="s">
        <v>78</v>
      </c>
      <c r="F16" s="1" t="s">
        <v>85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70DC1-F928-714E-807D-BDAF3B872913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BECCA-F1F1-455A-9E1B-E0EBD94336EB}">
  <dimension ref="A1:J28"/>
  <sheetViews>
    <sheetView workbookViewId="0">
      <selection activeCell="F30" sqref="F30"/>
    </sheetView>
  </sheetViews>
  <sheetFormatPr baseColWidth="10" defaultColWidth="8.83203125" defaultRowHeight="15" x14ac:dyDescent="0.2"/>
  <cols>
    <col min="1" max="1" width="21.5" style="1" bestFit="1" customWidth="1"/>
    <col min="2" max="2" width="9.1640625" style="1" bestFit="1" customWidth="1"/>
    <col min="3" max="4" width="8.83203125" style="1"/>
    <col min="5" max="5" width="10.5" style="1" bestFit="1" customWidth="1"/>
    <col min="6" max="8" width="8.83203125" style="1"/>
    <col min="9" max="9" width="3.1640625" style="1" customWidth="1"/>
    <col min="10" max="16384" width="8.83203125" style="1"/>
  </cols>
  <sheetData>
    <row r="1" spans="1:10" ht="19" x14ac:dyDescent="0.25">
      <c r="A1" s="17" t="s">
        <v>52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x14ac:dyDescent="0.2"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14"/>
    </row>
    <row r="3" spans="1:10" x14ac:dyDescent="0.2">
      <c r="A3" s="5" t="s">
        <v>7</v>
      </c>
      <c r="B3" s="4">
        <v>25</v>
      </c>
      <c r="C3" s="4"/>
      <c r="D3" s="4"/>
      <c r="E3" s="4"/>
      <c r="F3" s="4"/>
      <c r="G3" s="4"/>
      <c r="H3" s="4"/>
      <c r="I3" s="15"/>
      <c r="J3" s="4">
        <f t="shared" ref="J3:J25" si="0">SUM(B3:H3)</f>
        <v>25</v>
      </c>
    </row>
    <row r="4" spans="1:10" x14ac:dyDescent="0.2">
      <c r="A4" s="5" t="s">
        <v>27</v>
      </c>
      <c r="B4" s="4">
        <f>373+173+366.13+180.94</f>
        <v>1093.07</v>
      </c>
      <c r="C4" s="4">
        <f>889.09</f>
        <v>889.09</v>
      </c>
      <c r="D4" s="4"/>
      <c r="E4" s="4"/>
      <c r="F4" s="4"/>
      <c r="G4" s="4"/>
      <c r="H4" s="4"/>
      <c r="I4" s="15"/>
      <c r="J4" s="4">
        <f t="shared" si="0"/>
        <v>1982.1599999999999</v>
      </c>
    </row>
    <row r="5" spans="1:10" x14ac:dyDescent="0.2">
      <c r="A5" s="5" t="s">
        <v>5</v>
      </c>
      <c r="B5" s="4">
        <v>25</v>
      </c>
      <c r="C5" s="4">
        <v>34.119999999999997</v>
      </c>
      <c r="D5" s="4"/>
      <c r="E5" s="4">
        <f>2.32+16.96</f>
        <v>19.28</v>
      </c>
      <c r="F5" s="4"/>
      <c r="G5" s="4"/>
      <c r="H5" s="4"/>
      <c r="I5" s="15"/>
      <c r="J5" s="4">
        <f t="shared" si="0"/>
        <v>78.400000000000006</v>
      </c>
    </row>
    <row r="6" spans="1:10" x14ac:dyDescent="0.2">
      <c r="A6" s="5" t="s">
        <v>18</v>
      </c>
      <c r="B6" s="4"/>
      <c r="C6" s="4">
        <f>58.92</f>
        <v>58.92</v>
      </c>
      <c r="D6" s="4">
        <v>30</v>
      </c>
      <c r="E6" s="4"/>
      <c r="F6" s="4"/>
      <c r="G6" s="4"/>
      <c r="H6" s="4"/>
      <c r="I6" s="15"/>
      <c r="J6" s="4">
        <f t="shared" si="0"/>
        <v>88.92</v>
      </c>
    </row>
    <row r="7" spans="1:10" x14ac:dyDescent="0.2">
      <c r="A7" s="5" t="s">
        <v>20</v>
      </c>
      <c r="B7" s="4"/>
      <c r="C7" s="4"/>
      <c r="D7" s="4"/>
      <c r="E7" s="4">
        <v>9.32</v>
      </c>
      <c r="F7" s="4"/>
      <c r="G7" s="4"/>
      <c r="H7" s="4"/>
      <c r="I7" s="15"/>
      <c r="J7" s="4">
        <f t="shared" si="0"/>
        <v>9.32</v>
      </c>
    </row>
    <row r="8" spans="1:10" x14ac:dyDescent="0.2">
      <c r="A8" s="5" t="s">
        <v>6</v>
      </c>
      <c r="B8" s="4"/>
      <c r="C8" s="4"/>
      <c r="D8" s="4">
        <f>9.99+12.18</f>
        <v>22.17</v>
      </c>
      <c r="E8" s="4"/>
      <c r="F8" s="4"/>
      <c r="G8" s="4"/>
      <c r="H8" s="4"/>
      <c r="I8" s="15"/>
      <c r="J8" s="4">
        <f t="shared" si="0"/>
        <v>22.17</v>
      </c>
    </row>
    <row r="9" spans="1:10" x14ac:dyDescent="0.2">
      <c r="A9" s="5" t="s">
        <v>21</v>
      </c>
      <c r="B9" s="4"/>
      <c r="C9" s="4"/>
      <c r="D9" s="4"/>
      <c r="E9" s="4"/>
      <c r="F9" s="4"/>
      <c r="G9" s="4"/>
      <c r="H9" s="4"/>
      <c r="I9" s="15"/>
      <c r="J9" s="4">
        <f t="shared" si="0"/>
        <v>0</v>
      </c>
    </row>
    <row r="10" spans="1:10" x14ac:dyDescent="0.2">
      <c r="A10" s="5" t="s">
        <v>22</v>
      </c>
      <c r="B10" s="4"/>
      <c r="C10" s="4"/>
      <c r="D10" s="4"/>
      <c r="E10" s="4"/>
      <c r="F10" s="4"/>
      <c r="G10" s="4"/>
      <c r="H10" s="4"/>
      <c r="I10" s="15"/>
      <c r="J10" s="4">
        <f t="shared" si="0"/>
        <v>0</v>
      </c>
    </row>
    <row r="11" spans="1:10" x14ac:dyDescent="0.2">
      <c r="A11" s="5" t="s">
        <v>23</v>
      </c>
      <c r="B11" s="4"/>
      <c r="C11" s="4"/>
      <c r="D11" s="4"/>
      <c r="E11" s="4"/>
      <c r="F11" s="4"/>
      <c r="G11" s="4"/>
      <c r="H11" s="4"/>
      <c r="I11" s="15"/>
      <c r="J11" s="4">
        <f t="shared" si="0"/>
        <v>0</v>
      </c>
    </row>
    <row r="12" spans="1:10" x14ac:dyDescent="0.2">
      <c r="A12" s="5" t="s">
        <v>16</v>
      </c>
      <c r="B12" s="4"/>
      <c r="C12" s="4"/>
      <c r="D12" s="4"/>
      <c r="E12" s="4"/>
      <c r="F12" s="4"/>
      <c r="G12" s="4"/>
      <c r="H12" s="4"/>
      <c r="I12" s="15"/>
      <c r="J12" s="4">
        <f t="shared" si="0"/>
        <v>0</v>
      </c>
    </row>
    <row r="13" spans="1:10" x14ac:dyDescent="0.2">
      <c r="A13" s="5" t="s">
        <v>24</v>
      </c>
      <c r="B13" s="4"/>
      <c r="C13" s="4"/>
      <c r="D13" s="4"/>
      <c r="E13" s="4"/>
      <c r="F13" s="4"/>
      <c r="G13" s="4"/>
      <c r="H13" s="4"/>
      <c r="I13" s="15"/>
      <c r="J13" s="4">
        <f t="shared" si="0"/>
        <v>0</v>
      </c>
    </row>
    <row r="14" spans="1:10" x14ac:dyDescent="0.2">
      <c r="A14" s="5" t="s">
        <v>25</v>
      </c>
      <c r="B14" s="4"/>
      <c r="C14" s="4"/>
      <c r="D14" s="4">
        <v>20</v>
      </c>
      <c r="F14" s="4"/>
      <c r="G14" s="4"/>
      <c r="H14" s="4"/>
      <c r="I14" s="15"/>
      <c r="J14" s="4">
        <f t="shared" si="0"/>
        <v>20</v>
      </c>
    </row>
    <row r="15" spans="1:10" x14ac:dyDescent="0.2">
      <c r="A15" s="5" t="s">
        <v>63</v>
      </c>
      <c r="B15" s="4"/>
      <c r="C15" s="4"/>
      <c r="E15" s="4">
        <v>47.69</v>
      </c>
      <c r="F15" s="4"/>
      <c r="G15" s="4"/>
      <c r="H15" s="4"/>
      <c r="I15" s="15"/>
      <c r="J15" s="4">
        <f t="shared" si="0"/>
        <v>47.69</v>
      </c>
    </row>
    <row r="16" spans="1:10" x14ac:dyDescent="0.2">
      <c r="A16" s="5" t="s">
        <v>26</v>
      </c>
      <c r="B16" s="4"/>
      <c r="C16" s="4"/>
      <c r="D16" s="4"/>
      <c r="E16" s="4"/>
      <c r="F16" s="4"/>
      <c r="G16" s="4"/>
      <c r="H16" s="4"/>
      <c r="I16" s="15"/>
      <c r="J16" s="4">
        <f t="shared" si="0"/>
        <v>0</v>
      </c>
    </row>
    <row r="17" spans="1:10" x14ac:dyDescent="0.2">
      <c r="A17" s="5" t="s">
        <v>28</v>
      </c>
      <c r="B17" s="4"/>
      <c r="C17" s="4"/>
      <c r="D17" s="4"/>
      <c r="E17" s="4"/>
      <c r="F17" s="4"/>
      <c r="G17" s="4"/>
      <c r="H17" s="4"/>
      <c r="I17" s="15"/>
      <c r="J17" s="4">
        <f t="shared" si="0"/>
        <v>0</v>
      </c>
    </row>
    <row r="18" spans="1:10" x14ac:dyDescent="0.2">
      <c r="A18" s="5" t="s">
        <v>29</v>
      </c>
      <c r="B18" s="4"/>
      <c r="C18" s="4"/>
      <c r="D18" s="4"/>
      <c r="E18" s="4"/>
      <c r="F18" s="4"/>
      <c r="G18" s="4"/>
      <c r="H18" s="4"/>
      <c r="I18" s="15"/>
      <c r="J18" s="4">
        <f t="shared" si="0"/>
        <v>0</v>
      </c>
    </row>
    <row r="19" spans="1:10" x14ac:dyDescent="0.2">
      <c r="A19" s="5" t="s">
        <v>104</v>
      </c>
      <c r="B19" s="4"/>
      <c r="C19" s="4"/>
      <c r="D19" s="4"/>
      <c r="E19" s="4">
        <f>100+400</f>
        <v>500</v>
      </c>
      <c r="F19" s="4"/>
      <c r="G19" s="4"/>
      <c r="H19" s="4"/>
      <c r="I19" s="15"/>
      <c r="J19" s="4">
        <f t="shared" si="0"/>
        <v>500</v>
      </c>
    </row>
    <row r="20" spans="1:10" x14ac:dyDescent="0.2">
      <c r="A20" s="5" t="s">
        <v>114</v>
      </c>
      <c r="B20" s="4"/>
      <c r="C20" s="4"/>
      <c r="D20" s="4">
        <v>35.47</v>
      </c>
      <c r="E20" s="4"/>
      <c r="F20" s="4"/>
      <c r="G20" s="4"/>
      <c r="H20" s="4"/>
      <c r="I20" s="15"/>
      <c r="J20" s="4">
        <f t="shared" si="0"/>
        <v>35.47</v>
      </c>
    </row>
    <row r="21" spans="1:10" x14ac:dyDescent="0.2">
      <c r="A21" s="5" t="s">
        <v>17</v>
      </c>
      <c r="B21" s="4"/>
      <c r="C21" s="4"/>
      <c r="D21" s="4"/>
      <c r="E21" s="4"/>
      <c r="F21" s="4"/>
      <c r="G21" s="4"/>
      <c r="H21" s="4"/>
      <c r="I21" s="15"/>
      <c r="J21" s="4">
        <f t="shared" si="0"/>
        <v>0</v>
      </c>
    </row>
    <row r="22" spans="1:10" x14ac:dyDescent="0.2">
      <c r="A22" s="5" t="s">
        <v>19</v>
      </c>
      <c r="B22" s="4"/>
      <c r="C22" s="4"/>
      <c r="D22" s="4"/>
      <c r="E22" s="4"/>
      <c r="F22" s="4"/>
      <c r="G22" s="4"/>
      <c r="H22" s="4"/>
      <c r="I22" s="15"/>
      <c r="J22" s="4">
        <f t="shared" si="0"/>
        <v>0</v>
      </c>
    </row>
    <row r="23" spans="1:10" x14ac:dyDescent="0.2">
      <c r="A23" s="5" t="s">
        <v>30</v>
      </c>
      <c r="B23" s="4"/>
      <c r="C23" s="4"/>
      <c r="D23" s="4"/>
      <c r="E23" s="4"/>
      <c r="F23" s="4"/>
      <c r="G23" s="4"/>
      <c r="H23" s="4"/>
      <c r="I23" s="15"/>
      <c r="J23" s="4">
        <f t="shared" si="0"/>
        <v>0</v>
      </c>
    </row>
    <row r="24" spans="1:10" x14ac:dyDescent="0.2">
      <c r="A24" s="5" t="s">
        <v>32</v>
      </c>
      <c r="B24" s="4"/>
      <c r="C24" s="4"/>
      <c r="D24" s="4"/>
      <c r="E24" s="4"/>
      <c r="F24" s="4"/>
      <c r="G24" s="4"/>
      <c r="H24" s="4"/>
      <c r="I24" s="15"/>
      <c r="J24" s="4">
        <f t="shared" si="0"/>
        <v>0</v>
      </c>
    </row>
    <row r="25" spans="1:10" x14ac:dyDescent="0.2">
      <c r="A25" s="5" t="s">
        <v>31</v>
      </c>
      <c r="B25" s="4"/>
      <c r="C25" s="4"/>
      <c r="D25" s="4"/>
      <c r="E25" s="4"/>
      <c r="F25" s="4"/>
      <c r="G25" s="4"/>
      <c r="H25" s="4"/>
      <c r="I25" s="16"/>
      <c r="J25" s="4">
        <f t="shared" si="0"/>
        <v>0</v>
      </c>
    </row>
    <row r="26" spans="1:10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3"/>
    </row>
    <row r="27" spans="1:10" x14ac:dyDescent="0.2">
      <c r="A27" s="5" t="s">
        <v>39</v>
      </c>
      <c r="B27" s="4">
        <f>SUM(B3:B25)</f>
        <v>1143.07</v>
      </c>
      <c r="C27" s="4">
        <f t="shared" ref="C27:H27" si="1">SUM(C3:C25)</f>
        <v>982.13</v>
      </c>
      <c r="D27" s="4">
        <f t="shared" si="1"/>
        <v>107.64</v>
      </c>
      <c r="E27" s="4">
        <f t="shared" si="1"/>
        <v>576.29</v>
      </c>
      <c r="F27" s="4">
        <f t="shared" si="1"/>
        <v>0</v>
      </c>
      <c r="G27" s="4">
        <f t="shared" si="1"/>
        <v>0</v>
      </c>
      <c r="H27" s="4">
        <f t="shared" si="1"/>
        <v>0</v>
      </c>
      <c r="I27" s="6"/>
      <c r="J27" s="4">
        <f>SUM(B27:H27)</f>
        <v>2809.1299999999997</v>
      </c>
    </row>
    <row r="28" spans="1:10" x14ac:dyDescent="0.2">
      <c r="J28" s="4"/>
    </row>
  </sheetData>
  <mergeCells count="3">
    <mergeCell ref="A1:J1"/>
    <mergeCell ref="A26:J26"/>
    <mergeCell ref="I2:I25"/>
  </mergeCells>
  <phoneticPr fontId="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63380-7BB5-5F43-8FFD-321E9233377C}">
  <dimension ref="A1:F32"/>
  <sheetViews>
    <sheetView workbookViewId="0">
      <selection activeCell="F17" sqref="F17"/>
    </sheetView>
  </sheetViews>
  <sheetFormatPr baseColWidth="10" defaultColWidth="8.83203125" defaultRowHeight="15" x14ac:dyDescent="0.2"/>
  <cols>
    <col min="1" max="1" width="10.5" style="1" bestFit="1" customWidth="1"/>
    <col min="2" max="2" width="15.5" style="1" customWidth="1"/>
    <col min="3" max="3" width="15.1640625" style="1" bestFit="1" customWidth="1"/>
    <col min="4" max="4" width="14.33203125" style="1" customWidth="1"/>
    <col min="5" max="5" width="16.1640625" style="1" customWidth="1"/>
    <col min="6" max="6" width="23.33203125" style="1" bestFit="1" customWidth="1"/>
    <col min="7" max="16384" width="8.83203125" style="1"/>
  </cols>
  <sheetData>
    <row r="1" spans="1:6" ht="21" x14ac:dyDescent="0.25">
      <c r="A1" s="20" t="s">
        <v>54</v>
      </c>
      <c r="B1" s="20"/>
      <c r="C1" s="20"/>
      <c r="D1" s="20"/>
      <c r="E1" s="20"/>
      <c r="F1" s="20"/>
    </row>
    <row r="2" spans="1:6" x14ac:dyDescent="0.2">
      <c r="A2" s="8"/>
      <c r="B2" s="9"/>
      <c r="C2" s="9"/>
      <c r="D2" s="9"/>
      <c r="E2" s="9"/>
      <c r="F2" s="10"/>
    </row>
    <row r="3" spans="1:6" ht="16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15</v>
      </c>
    </row>
    <row r="4" spans="1:6" x14ac:dyDescent="0.2">
      <c r="A4" s="3">
        <v>44486</v>
      </c>
      <c r="B4" s="1" t="s">
        <v>33</v>
      </c>
      <c r="C4" s="1" t="s">
        <v>18</v>
      </c>
      <c r="D4" s="4">
        <v>37.9</v>
      </c>
      <c r="E4" s="1" t="s">
        <v>34</v>
      </c>
    </row>
    <row r="5" spans="1:6" x14ac:dyDescent="0.2">
      <c r="A5" s="3">
        <v>44486</v>
      </c>
      <c r="B5" s="1" t="s">
        <v>35</v>
      </c>
      <c r="C5" s="1" t="s">
        <v>17</v>
      </c>
      <c r="D5" s="4">
        <v>5</v>
      </c>
      <c r="E5" s="1" t="s">
        <v>34</v>
      </c>
      <c r="F5" s="1" t="s">
        <v>36</v>
      </c>
    </row>
    <row r="6" spans="1:6" x14ac:dyDescent="0.2">
      <c r="A6" s="3">
        <v>44486</v>
      </c>
      <c r="B6" s="1" t="s">
        <v>37</v>
      </c>
      <c r="C6" s="1" t="s">
        <v>5</v>
      </c>
      <c r="D6" s="4">
        <v>120</v>
      </c>
      <c r="E6" s="1" t="s">
        <v>34</v>
      </c>
      <c r="F6" s="1" t="s">
        <v>38</v>
      </c>
    </row>
    <row r="7" spans="1:6" x14ac:dyDescent="0.2">
      <c r="A7" s="3">
        <v>44486</v>
      </c>
      <c r="B7" s="1" t="s">
        <v>49</v>
      </c>
      <c r="C7" s="1" t="s">
        <v>7</v>
      </c>
      <c r="D7" s="4">
        <v>25</v>
      </c>
      <c r="E7" s="1" t="s">
        <v>42</v>
      </c>
      <c r="F7" s="1" t="s">
        <v>50</v>
      </c>
    </row>
    <row r="8" spans="1:6" x14ac:dyDescent="0.2">
      <c r="A8" s="3">
        <v>44487</v>
      </c>
      <c r="B8" s="1" t="s">
        <v>40</v>
      </c>
      <c r="C8" s="1" t="s">
        <v>24</v>
      </c>
      <c r="D8" s="4">
        <v>58.93</v>
      </c>
      <c r="E8" s="1" t="s">
        <v>42</v>
      </c>
      <c r="F8" s="1" t="s">
        <v>51</v>
      </c>
    </row>
    <row r="9" spans="1:6" x14ac:dyDescent="0.2">
      <c r="A9" s="3">
        <v>44487</v>
      </c>
      <c r="B9" s="1" t="s">
        <v>41</v>
      </c>
      <c r="C9" s="1" t="s">
        <v>23</v>
      </c>
      <c r="D9" s="4">
        <v>2</v>
      </c>
      <c r="E9" s="1" t="s">
        <v>42</v>
      </c>
    </row>
    <row r="10" spans="1:6" x14ac:dyDescent="0.2">
      <c r="A10" s="3">
        <v>44487</v>
      </c>
      <c r="B10" s="1" t="s">
        <v>43</v>
      </c>
      <c r="C10" s="1" t="s">
        <v>5</v>
      </c>
      <c r="D10" s="4">
        <v>28.98</v>
      </c>
      <c r="E10" s="1" t="s">
        <v>42</v>
      </c>
      <c r="F10" s="1" t="s">
        <v>44</v>
      </c>
    </row>
    <row r="11" spans="1:6" x14ac:dyDescent="0.2">
      <c r="A11" s="3">
        <v>44487</v>
      </c>
      <c r="B11" s="1" t="s">
        <v>47</v>
      </c>
      <c r="C11" s="1" t="s">
        <v>5</v>
      </c>
      <c r="D11" s="4">
        <v>8.4600000000000009</v>
      </c>
      <c r="E11" s="1" t="s">
        <v>34</v>
      </c>
      <c r="F11" s="1" t="s">
        <v>48</v>
      </c>
    </row>
    <row r="12" spans="1:6" x14ac:dyDescent="0.2">
      <c r="A12" s="3">
        <v>44488</v>
      </c>
      <c r="B12" s="1" t="s">
        <v>34</v>
      </c>
      <c r="C12" s="1" t="s">
        <v>23</v>
      </c>
      <c r="D12" s="4">
        <v>30</v>
      </c>
      <c r="E12" s="1" t="s">
        <v>42</v>
      </c>
      <c r="F12" s="1" t="s">
        <v>45</v>
      </c>
    </row>
    <row r="13" spans="1:6" x14ac:dyDescent="0.2">
      <c r="A13" s="3">
        <v>44488</v>
      </c>
      <c r="B13" s="1" t="s">
        <v>46</v>
      </c>
      <c r="C13" s="1" t="s">
        <v>27</v>
      </c>
      <c r="D13" s="4">
        <v>64</v>
      </c>
      <c r="E13" s="1" t="s">
        <v>42</v>
      </c>
    </row>
    <row r="14" spans="1:6" x14ac:dyDescent="0.2">
      <c r="A14" s="3"/>
      <c r="D14" s="4"/>
    </row>
    <row r="15" spans="1:6" x14ac:dyDescent="0.2">
      <c r="A15" s="3"/>
      <c r="D15" s="4"/>
    </row>
    <row r="16" spans="1:6" x14ac:dyDescent="0.2">
      <c r="A16" s="3"/>
      <c r="D16" s="4"/>
    </row>
    <row r="17" spans="1:4" x14ac:dyDescent="0.2">
      <c r="A17" s="3"/>
      <c r="D17" s="4"/>
    </row>
    <row r="18" spans="1:4" x14ac:dyDescent="0.2">
      <c r="A18" s="3"/>
      <c r="D18" s="4"/>
    </row>
    <row r="19" spans="1:4" x14ac:dyDescent="0.2">
      <c r="A19" s="3"/>
      <c r="D19" s="4"/>
    </row>
    <row r="20" spans="1:4" x14ac:dyDescent="0.2">
      <c r="A20" s="3"/>
      <c r="D20" s="4"/>
    </row>
    <row r="21" spans="1:4" x14ac:dyDescent="0.2">
      <c r="A21" s="3"/>
      <c r="D21" s="4"/>
    </row>
    <row r="22" spans="1:4" x14ac:dyDescent="0.2">
      <c r="A22" s="3"/>
      <c r="D22" s="4"/>
    </row>
    <row r="23" spans="1:4" x14ac:dyDescent="0.2">
      <c r="A23" s="3"/>
      <c r="D23" s="4"/>
    </row>
    <row r="24" spans="1:4" x14ac:dyDescent="0.2">
      <c r="A24" s="3"/>
      <c r="D24" s="4"/>
    </row>
    <row r="25" spans="1:4" x14ac:dyDescent="0.2">
      <c r="A25" s="3"/>
      <c r="D25" s="4"/>
    </row>
    <row r="26" spans="1:4" x14ac:dyDescent="0.2">
      <c r="A26" s="3"/>
      <c r="D26" s="4"/>
    </row>
    <row r="27" spans="1:4" x14ac:dyDescent="0.2">
      <c r="A27" s="3"/>
      <c r="D27" s="4"/>
    </row>
    <row r="28" spans="1:4" x14ac:dyDescent="0.2">
      <c r="A28" s="3"/>
      <c r="D28" s="4">
        <f>SUM(D4:D27)</f>
        <v>380.27</v>
      </c>
    </row>
    <row r="29" spans="1:4" x14ac:dyDescent="0.2">
      <c r="A29" s="3"/>
      <c r="D29" s="4"/>
    </row>
    <row r="30" spans="1:4" x14ac:dyDescent="0.2">
      <c r="A30" s="3"/>
      <c r="D30" s="4"/>
    </row>
    <row r="31" spans="1:4" x14ac:dyDescent="0.2">
      <c r="A31" s="3"/>
      <c r="D31" s="4"/>
    </row>
    <row r="32" spans="1:4" x14ac:dyDescent="0.2">
      <c r="D32" s="4"/>
    </row>
  </sheetData>
  <autoFilter ref="A3:F3" xr:uid="{26ACA471-2BDD-4E5A-B604-D0204C743872}"/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CE29B-D2D0-A747-8680-6F363A523681}">
  <dimension ref="A1:J25"/>
  <sheetViews>
    <sheetView workbookViewId="0">
      <selection activeCell="F17" sqref="F17"/>
    </sheetView>
  </sheetViews>
  <sheetFormatPr baseColWidth="10" defaultColWidth="8.83203125" defaultRowHeight="15" x14ac:dyDescent="0.2"/>
  <cols>
    <col min="1" max="1" width="21.5" style="1" bestFit="1" customWidth="1"/>
    <col min="2" max="4" width="8.83203125" style="1"/>
    <col min="5" max="5" width="10.5" style="1" bestFit="1" customWidth="1"/>
    <col min="6" max="8" width="8.83203125" style="1"/>
    <col min="9" max="9" width="3.1640625" style="1" customWidth="1"/>
    <col min="10" max="16384" width="8.83203125" style="1"/>
  </cols>
  <sheetData>
    <row r="1" spans="1:10" ht="19" x14ac:dyDescent="0.25">
      <c r="A1" s="17" t="s">
        <v>55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x14ac:dyDescent="0.2"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14"/>
    </row>
    <row r="3" spans="1:10" x14ac:dyDescent="0.2">
      <c r="A3" s="5" t="s">
        <v>7</v>
      </c>
      <c r="B3" s="4">
        <v>25</v>
      </c>
      <c r="C3" s="4"/>
      <c r="D3" s="4"/>
      <c r="E3" s="4"/>
      <c r="F3" s="4"/>
      <c r="G3" s="4"/>
      <c r="H3" s="4"/>
      <c r="I3" s="15"/>
      <c r="J3" s="4">
        <f t="shared" ref="J3:J22" si="0">SUM(B3:H3)</f>
        <v>25</v>
      </c>
    </row>
    <row r="4" spans="1:10" x14ac:dyDescent="0.2">
      <c r="A4" s="5" t="s">
        <v>27</v>
      </c>
      <c r="B4" s="4"/>
      <c r="C4" s="4"/>
      <c r="D4" s="4">
        <v>64</v>
      </c>
      <c r="E4" s="4"/>
      <c r="F4" s="4"/>
      <c r="G4" s="4"/>
      <c r="H4" s="4"/>
      <c r="I4" s="15"/>
      <c r="J4" s="4">
        <f t="shared" si="0"/>
        <v>64</v>
      </c>
    </row>
    <row r="5" spans="1:10" x14ac:dyDescent="0.2">
      <c r="A5" s="5" t="s">
        <v>5</v>
      </c>
      <c r="B5" s="4">
        <v>120</v>
      </c>
      <c r="C5" s="4">
        <v>37.44</v>
      </c>
      <c r="D5" s="4"/>
      <c r="E5" s="4"/>
      <c r="F5" s="4"/>
      <c r="G5" s="4"/>
      <c r="H5" s="4"/>
      <c r="I5" s="15"/>
      <c r="J5" s="4">
        <f t="shared" si="0"/>
        <v>157.44</v>
      </c>
    </row>
    <row r="6" spans="1:10" x14ac:dyDescent="0.2">
      <c r="A6" s="5" t="s">
        <v>18</v>
      </c>
      <c r="B6" s="4">
        <v>37.9</v>
      </c>
      <c r="C6" s="4"/>
      <c r="D6" s="4"/>
      <c r="E6" s="4"/>
      <c r="F6" s="4"/>
      <c r="G6" s="4"/>
      <c r="H6" s="4"/>
      <c r="I6" s="15"/>
      <c r="J6" s="4">
        <f t="shared" si="0"/>
        <v>37.9</v>
      </c>
    </row>
    <row r="7" spans="1:10" x14ac:dyDescent="0.2">
      <c r="A7" s="5" t="s">
        <v>20</v>
      </c>
      <c r="B7" s="4"/>
      <c r="C7" s="4"/>
      <c r="D7" s="4"/>
      <c r="E7" s="4"/>
      <c r="F7" s="4"/>
      <c r="G7" s="4"/>
      <c r="H7" s="4"/>
      <c r="I7" s="15"/>
      <c r="J7" s="4">
        <f t="shared" si="0"/>
        <v>0</v>
      </c>
    </row>
    <row r="8" spans="1:10" x14ac:dyDescent="0.2">
      <c r="A8" s="5" t="s">
        <v>6</v>
      </c>
      <c r="B8" s="4"/>
      <c r="C8" s="4"/>
      <c r="D8" s="4"/>
      <c r="E8" s="4"/>
      <c r="F8" s="4"/>
      <c r="G8" s="4"/>
      <c r="H8" s="4"/>
      <c r="I8" s="15"/>
      <c r="J8" s="4">
        <f t="shared" si="0"/>
        <v>0</v>
      </c>
    </row>
    <row r="9" spans="1:10" x14ac:dyDescent="0.2">
      <c r="A9" s="5" t="s">
        <v>21</v>
      </c>
      <c r="B9" s="4"/>
      <c r="C9" s="4"/>
      <c r="D9" s="4"/>
      <c r="E9" s="4"/>
      <c r="F9" s="4"/>
      <c r="G9" s="4"/>
      <c r="H9" s="4"/>
      <c r="I9" s="15"/>
      <c r="J9" s="4">
        <f t="shared" si="0"/>
        <v>0</v>
      </c>
    </row>
    <row r="10" spans="1:10" x14ac:dyDescent="0.2">
      <c r="A10" s="5" t="s">
        <v>22</v>
      </c>
      <c r="B10" s="4"/>
      <c r="C10" s="4"/>
      <c r="D10" s="4"/>
      <c r="E10" s="4"/>
      <c r="F10" s="4"/>
      <c r="G10" s="4"/>
      <c r="H10" s="4"/>
      <c r="I10" s="15"/>
      <c r="J10" s="4">
        <f t="shared" si="0"/>
        <v>0</v>
      </c>
    </row>
    <row r="11" spans="1:10" x14ac:dyDescent="0.2">
      <c r="A11" s="5" t="s">
        <v>23</v>
      </c>
      <c r="B11" s="4"/>
      <c r="C11" s="4">
        <v>2</v>
      </c>
      <c r="D11" s="4">
        <v>30</v>
      </c>
      <c r="E11" s="4"/>
      <c r="F11" s="4"/>
      <c r="G11" s="4"/>
      <c r="H11" s="4"/>
      <c r="I11" s="15"/>
      <c r="J11" s="4">
        <f t="shared" si="0"/>
        <v>32</v>
      </c>
    </row>
    <row r="12" spans="1:10" x14ac:dyDescent="0.2">
      <c r="A12" s="5" t="s">
        <v>16</v>
      </c>
      <c r="B12" s="4"/>
      <c r="C12" s="4"/>
      <c r="D12" s="4"/>
      <c r="E12" s="4"/>
      <c r="F12" s="4"/>
      <c r="G12" s="4"/>
      <c r="H12" s="4"/>
      <c r="I12" s="15"/>
      <c r="J12" s="4">
        <f t="shared" si="0"/>
        <v>0</v>
      </c>
    </row>
    <row r="13" spans="1:10" x14ac:dyDescent="0.2">
      <c r="A13" s="5" t="s">
        <v>24</v>
      </c>
      <c r="B13" s="4"/>
      <c r="C13" s="4">
        <v>58.93</v>
      </c>
      <c r="D13" s="4"/>
      <c r="E13" s="4"/>
      <c r="F13" s="4"/>
      <c r="G13" s="4"/>
      <c r="H13" s="4"/>
      <c r="I13" s="15"/>
      <c r="J13" s="4">
        <f t="shared" si="0"/>
        <v>58.93</v>
      </c>
    </row>
    <row r="14" spans="1:10" x14ac:dyDescent="0.2">
      <c r="A14" s="5" t="s">
        <v>25</v>
      </c>
      <c r="B14" s="4"/>
      <c r="C14" s="4"/>
      <c r="D14" s="4"/>
      <c r="E14" s="4"/>
      <c r="F14" s="4"/>
      <c r="G14" s="4"/>
      <c r="H14" s="4"/>
      <c r="I14" s="15"/>
      <c r="J14" s="4">
        <f t="shared" si="0"/>
        <v>0</v>
      </c>
    </row>
    <row r="15" spans="1:10" x14ac:dyDescent="0.2">
      <c r="A15" s="5" t="s">
        <v>26</v>
      </c>
      <c r="B15" s="4"/>
      <c r="C15" s="4"/>
      <c r="D15" s="4"/>
      <c r="E15" s="4"/>
      <c r="F15" s="4"/>
      <c r="G15" s="4"/>
      <c r="H15" s="4"/>
      <c r="I15" s="15"/>
      <c r="J15" s="4">
        <f t="shared" si="0"/>
        <v>0</v>
      </c>
    </row>
    <row r="16" spans="1:10" x14ac:dyDescent="0.2">
      <c r="A16" s="5" t="s">
        <v>28</v>
      </c>
      <c r="B16" s="4"/>
      <c r="C16" s="4"/>
      <c r="D16" s="4"/>
      <c r="E16" s="4"/>
      <c r="F16" s="4"/>
      <c r="G16" s="4"/>
      <c r="H16" s="4"/>
      <c r="I16" s="15"/>
      <c r="J16" s="4">
        <f t="shared" si="0"/>
        <v>0</v>
      </c>
    </row>
    <row r="17" spans="1:10" x14ac:dyDescent="0.2">
      <c r="A17" s="5" t="s">
        <v>29</v>
      </c>
      <c r="B17" s="4"/>
      <c r="C17" s="4"/>
      <c r="D17" s="4"/>
      <c r="E17" s="4"/>
      <c r="F17" s="4"/>
      <c r="G17" s="4"/>
      <c r="H17" s="4"/>
      <c r="I17" s="15"/>
      <c r="J17" s="4">
        <f t="shared" si="0"/>
        <v>0</v>
      </c>
    </row>
    <row r="18" spans="1:10" x14ac:dyDescent="0.2">
      <c r="A18" s="5" t="s">
        <v>17</v>
      </c>
      <c r="B18" s="4">
        <v>5</v>
      </c>
      <c r="C18" s="4"/>
      <c r="D18" s="4"/>
      <c r="E18" s="4"/>
      <c r="F18" s="4"/>
      <c r="G18" s="4"/>
      <c r="H18" s="4"/>
      <c r="I18" s="15"/>
      <c r="J18" s="4">
        <f t="shared" si="0"/>
        <v>5</v>
      </c>
    </row>
    <row r="19" spans="1:10" x14ac:dyDescent="0.2">
      <c r="A19" s="5" t="s">
        <v>19</v>
      </c>
      <c r="B19" s="4"/>
      <c r="C19" s="4"/>
      <c r="D19" s="4"/>
      <c r="E19" s="4"/>
      <c r="F19" s="4"/>
      <c r="G19" s="4"/>
      <c r="H19" s="4"/>
      <c r="I19" s="15"/>
      <c r="J19" s="4">
        <f t="shared" si="0"/>
        <v>0</v>
      </c>
    </row>
    <row r="20" spans="1:10" x14ac:dyDescent="0.2">
      <c r="A20" s="5" t="s">
        <v>30</v>
      </c>
      <c r="B20" s="4"/>
      <c r="C20" s="4"/>
      <c r="D20" s="4"/>
      <c r="E20" s="4"/>
      <c r="F20" s="4"/>
      <c r="G20" s="4"/>
      <c r="H20" s="4"/>
      <c r="I20" s="15"/>
      <c r="J20" s="4">
        <f t="shared" si="0"/>
        <v>0</v>
      </c>
    </row>
    <row r="21" spans="1:10" x14ac:dyDescent="0.2">
      <c r="A21" s="5" t="s">
        <v>32</v>
      </c>
      <c r="B21" s="4"/>
      <c r="C21" s="4"/>
      <c r="D21" s="4"/>
      <c r="E21" s="4"/>
      <c r="F21" s="4"/>
      <c r="G21" s="4"/>
      <c r="H21" s="4"/>
      <c r="I21" s="15"/>
      <c r="J21" s="4">
        <f t="shared" si="0"/>
        <v>0</v>
      </c>
    </row>
    <row r="22" spans="1:10" x14ac:dyDescent="0.2">
      <c r="A22" s="5" t="s">
        <v>31</v>
      </c>
      <c r="B22" s="4"/>
      <c r="C22" s="4"/>
      <c r="D22" s="4"/>
      <c r="E22" s="4"/>
      <c r="F22" s="4"/>
      <c r="G22" s="4"/>
      <c r="H22" s="4"/>
      <c r="I22" s="16"/>
      <c r="J22" s="4">
        <f t="shared" si="0"/>
        <v>0</v>
      </c>
    </row>
    <row r="23" spans="1:10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3"/>
    </row>
    <row r="24" spans="1:10" x14ac:dyDescent="0.2">
      <c r="A24" s="5" t="s">
        <v>39</v>
      </c>
      <c r="B24" s="4">
        <f>SUM(B3:B22)</f>
        <v>187.9</v>
      </c>
      <c r="C24" s="4">
        <f t="shared" ref="C24:H24" si="1">SUM(C3:C22)</f>
        <v>98.37</v>
      </c>
      <c r="D24" s="4">
        <f t="shared" si="1"/>
        <v>94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6"/>
      <c r="J24" s="4">
        <f>SUM(B24:H24)</f>
        <v>380.27</v>
      </c>
    </row>
    <row r="25" spans="1:10" x14ac:dyDescent="0.2">
      <c r="J25" s="4"/>
    </row>
  </sheetData>
  <mergeCells count="3">
    <mergeCell ref="A1:J1"/>
    <mergeCell ref="I2:I22"/>
    <mergeCell ref="A23:J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DC26C-F3AA-DA43-AE69-999EC8D934C7}">
  <dimension ref="A1:F32"/>
  <sheetViews>
    <sheetView workbookViewId="0">
      <selection activeCell="G19" sqref="G19"/>
    </sheetView>
  </sheetViews>
  <sheetFormatPr baseColWidth="10" defaultColWidth="8.83203125" defaultRowHeight="15" x14ac:dyDescent="0.2"/>
  <cols>
    <col min="1" max="1" width="10.5" style="1" bestFit="1" customWidth="1"/>
    <col min="2" max="2" width="15.5" style="1" customWidth="1"/>
    <col min="3" max="3" width="15.1640625" style="1" bestFit="1" customWidth="1"/>
    <col min="4" max="4" width="14.33203125" style="1" customWidth="1"/>
    <col min="5" max="5" width="16.1640625" style="1" customWidth="1"/>
    <col min="6" max="6" width="23.33203125" style="1" bestFit="1" customWidth="1"/>
    <col min="7" max="16384" width="8.83203125" style="1"/>
  </cols>
  <sheetData>
    <row r="1" spans="1:6" ht="21" x14ac:dyDescent="0.25">
      <c r="A1" s="20" t="s">
        <v>56</v>
      </c>
      <c r="B1" s="20"/>
      <c r="C1" s="20"/>
      <c r="D1" s="20"/>
      <c r="E1" s="20"/>
      <c r="F1" s="20"/>
    </row>
    <row r="2" spans="1:6" x14ac:dyDescent="0.2">
      <c r="A2" s="8"/>
      <c r="B2" s="9"/>
      <c r="C2" s="9"/>
      <c r="D2" s="9"/>
      <c r="E2" s="9"/>
      <c r="F2" s="10"/>
    </row>
    <row r="3" spans="1:6" ht="16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15</v>
      </c>
    </row>
    <row r="4" spans="1:6" x14ac:dyDescent="0.2">
      <c r="A4" s="3">
        <v>44486</v>
      </c>
      <c r="B4" s="1" t="s">
        <v>33</v>
      </c>
      <c r="C4" s="1" t="s">
        <v>18</v>
      </c>
      <c r="D4" s="4">
        <v>37.9</v>
      </c>
      <c r="E4" s="1" t="s">
        <v>34</v>
      </c>
    </row>
    <row r="5" spans="1:6" x14ac:dyDescent="0.2">
      <c r="A5" s="3">
        <v>44486</v>
      </c>
      <c r="B5" s="1" t="s">
        <v>35</v>
      </c>
      <c r="C5" s="1" t="s">
        <v>17</v>
      </c>
      <c r="D5" s="4">
        <v>5</v>
      </c>
      <c r="E5" s="1" t="s">
        <v>34</v>
      </c>
      <c r="F5" s="1" t="s">
        <v>36</v>
      </c>
    </row>
    <row r="6" spans="1:6" x14ac:dyDescent="0.2">
      <c r="A6" s="3">
        <v>44486</v>
      </c>
      <c r="B6" s="1" t="s">
        <v>37</v>
      </c>
      <c r="C6" s="1" t="s">
        <v>5</v>
      </c>
      <c r="D6" s="4">
        <v>120</v>
      </c>
      <c r="E6" s="1" t="s">
        <v>34</v>
      </c>
      <c r="F6" s="1" t="s">
        <v>38</v>
      </c>
    </row>
    <row r="7" spans="1:6" x14ac:dyDescent="0.2">
      <c r="A7" s="3">
        <v>44486</v>
      </c>
      <c r="B7" s="1" t="s">
        <v>49</v>
      </c>
      <c r="C7" s="1" t="s">
        <v>7</v>
      </c>
      <c r="D7" s="4">
        <v>25</v>
      </c>
      <c r="E7" s="1" t="s">
        <v>42</v>
      </c>
      <c r="F7" s="1" t="s">
        <v>50</v>
      </c>
    </row>
    <row r="8" spans="1:6" x14ac:dyDescent="0.2">
      <c r="A8" s="3">
        <v>44487</v>
      </c>
      <c r="B8" s="1" t="s">
        <v>40</v>
      </c>
      <c r="C8" s="1" t="s">
        <v>24</v>
      </c>
      <c r="D8" s="4">
        <v>58.93</v>
      </c>
      <c r="E8" s="1" t="s">
        <v>42</v>
      </c>
      <c r="F8" s="1" t="s">
        <v>51</v>
      </c>
    </row>
    <row r="9" spans="1:6" x14ac:dyDescent="0.2">
      <c r="A9" s="3">
        <v>44487</v>
      </c>
      <c r="B9" s="1" t="s">
        <v>41</v>
      </c>
      <c r="C9" s="1" t="s">
        <v>23</v>
      </c>
      <c r="D9" s="4">
        <v>2</v>
      </c>
      <c r="E9" s="1" t="s">
        <v>42</v>
      </c>
    </row>
    <row r="10" spans="1:6" x14ac:dyDescent="0.2">
      <c r="A10" s="3">
        <v>44487</v>
      </c>
      <c r="B10" s="1" t="s">
        <v>43</v>
      </c>
      <c r="C10" s="1" t="s">
        <v>5</v>
      </c>
      <c r="D10" s="4">
        <v>28.98</v>
      </c>
      <c r="E10" s="1" t="s">
        <v>42</v>
      </c>
      <c r="F10" s="1" t="s">
        <v>44</v>
      </c>
    </row>
    <row r="11" spans="1:6" x14ac:dyDescent="0.2">
      <c r="A11" s="3">
        <v>44487</v>
      </c>
      <c r="B11" s="1" t="s">
        <v>47</v>
      </c>
      <c r="C11" s="1" t="s">
        <v>5</v>
      </c>
      <c r="D11" s="4">
        <v>8.4600000000000009</v>
      </c>
      <c r="E11" s="1" t="s">
        <v>34</v>
      </c>
      <c r="F11" s="1" t="s">
        <v>48</v>
      </c>
    </row>
    <row r="12" spans="1:6" x14ac:dyDescent="0.2">
      <c r="A12" s="3">
        <v>44488</v>
      </c>
      <c r="B12" s="1" t="s">
        <v>34</v>
      </c>
      <c r="C12" s="1" t="s">
        <v>23</v>
      </c>
      <c r="D12" s="4">
        <v>30</v>
      </c>
      <c r="E12" s="1" t="s">
        <v>42</v>
      </c>
      <c r="F12" s="1" t="s">
        <v>45</v>
      </c>
    </row>
    <row r="13" spans="1:6" x14ac:dyDescent="0.2">
      <c r="A13" s="3">
        <v>44488</v>
      </c>
      <c r="B13" s="1" t="s">
        <v>46</v>
      </c>
      <c r="C13" s="1" t="s">
        <v>27</v>
      </c>
      <c r="D13" s="4">
        <v>64</v>
      </c>
      <c r="E13" s="1" t="s">
        <v>42</v>
      </c>
    </row>
    <row r="14" spans="1:6" x14ac:dyDescent="0.2">
      <c r="A14" s="3"/>
      <c r="D14" s="4"/>
    </row>
    <row r="15" spans="1:6" x14ac:dyDescent="0.2">
      <c r="A15" s="3"/>
      <c r="D15" s="4"/>
    </row>
    <row r="16" spans="1:6" x14ac:dyDescent="0.2">
      <c r="A16" s="3"/>
      <c r="D16" s="4"/>
    </row>
    <row r="17" spans="1:4" x14ac:dyDescent="0.2">
      <c r="A17" s="3"/>
      <c r="D17" s="4"/>
    </row>
    <row r="18" spans="1:4" x14ac:dyDescent="0.2">
      <c r="A18" s="3"/>
      <c r="D18" s="4"/>
    </row>
    <row r="19" spans="1:4" x14ac:dyDescent="0.2">
      <c r="A19" s="3"/>
      <c r="D19" s="4"/>
    </row>
    <row r="20" spans="1:4" x14ac:dyDescent="0.2">
      <c r="A20" s="3"/>
      <c r="D20" s="4"/>
    </row>
    <row r="21" spans="1:4" x14ac:dyDescent="0.2">
      <c r="A21" s="3"/>
      <c r="D21" s="4"/>
    </row>
    <row r="22" spans="1:4" x14ac:dyDescent="0.2">
      <c r="A22" s="3"/>
      <c r="D22" s="4"/>
    </row>
    <row r="23" spans="1:4" x14ac:dyDescent="0.2">
      <c r="A23" s="3"/>
      <c r="D23" s="4"/>
    </row>
    <row r="24" spans="1:4" x14ac:dyDescent="0.2">
      <c r="A24" s="3"/>
      <c r="D24" s="4"/>
    </row>
    <row r="25" spans="1:4" x14ac:dyDescent="0.2">
      <c r="A25" s="3"/>
      <c r="D25" s="4"/>
    </row>
    <row r="26" spans="1:4" x14ac:dyDescent="0.2">
      <c r="A26" s="3"/>
      <c r="D26" s="4"/>
    </row>
    <row r="27" spans="1:4" x14ac:dyDescent="0.2">
      <c r="A27" s="3"/>
      <c r="D27" s="4"/>
    </row>
    <row r="28" spans="1:4" x14ac:dyDescent="0.2">
      <c r="A28" s="3"/>
      <c r="D28" s="4">
        <f>SUM(D4:D27)</f>
        <v>380.27</v>
      </c>
    </row>
    <row r="29" spans="1:4" x14ac:dyDescent="0.2">
      <c r="A29" s="3"/>
      <c r="D29" s="4"/>
    </row>
    <row r="30" spans="1:4" x14ac:dyDescent="0.2">
      <c r="A30" s="3"/>
      <c r="D30" s="4"/>
    </row>
    <row r="31" spans="1:4" x14ac:dyDescent="0.2">
      <c r="A31" s="3"/>
      <c r="D31" s="4"/>
    </row>
    <row r="32" spans="1:4" x14ac:dyDescent="0.2">
      <c r="D32" s="4"/>
    </row>
  </sheetData>
  <autoFilter ref="A3:F3" xr:uid="{26ACA471-2BDD-4E5A-B604-D0204C743872}"/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58F63-4376-7046-83CE-058AE19AA012}">
  <dimension ref="A1:J25"/>
  <sheetViews>
    <sheetView workbookViewId="0">
      <selection activeCell="M11" sqref="M11"/>
    </sheetView>
  </sheetViews>
  <sheetFormatPr baseColWidth="10" defaultColWidth="8.83203125" defaultRowHeight="15" x14ac:dyDescent="0.2"/>
  <cols>
    <col min="1" max="1" width="21.5" style="1" bestFit="1" customWidth="1"/>
    <col min="2" max="4" width="8.83203125" style="1"/>
    <col min="5" max="5" width="10.5" style="1" bestFit="1" customWidth="1"/>
    <col min="6" max="8" width="8.83203125" style="1"/>
    <col min="9" max="9" width="3.1640625" style="1" customWidth="1"/>
    <col min="10" max="16384" width="8.83203125" style="1"/>
  </cols>
  <sheetData>
    <row r="1" spans="1:10" ht="19" x14ac:dyDescent="0.25">
      <c r="A1" s="17" t="s">
        <v>57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x14ac:dyDescent="0.2"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14"/>
    </row>
    <row r="3" spans="1:10" x14ac:dyDescent="0.2">
      <c r="A3" s="5" t="s">
        <v>7</v>
      </c>
      <c r="B3" s="4">
        <v>25</v>
      </c>
      <c r="C3" s="4"/>
      <c r="D3" s="4"/>
      <c r="E3" s="4"/>
      <c r="F3" s="4"/>
      <c r="G3" s="4"/>
      <c r="H3" s="4"/>
      <c r="I3" s="15"/>
      <c r="J3" s="4">
        <f t="shared" ref="J3:J22" si="0">SUM(B3:H3)</f>
        <v>25</v>
      </c>
    </row>
    <row r="4" spans="1:10" x14ac:dyDescent="0.2">
      <c r="A4" s="5" t="s">
        <v>27</v>
      </c>
      <c r="B4" s="4"/>
      <c r="C4" s="4"/>
      <c r="D4" s="4">
        <v>64</v>
      </c>
      <c r="E4" s="4"/>
      <c r="F4" s="4"/>
      <c r="G4" s="4"/>
      <c r="H4" s="4"/>
      <c r="I4" s="15"/>
      <c r="J4" s="4">
        <f t="shared" si="0"/>
        <v>64</v>
      </c>
    </row>
    <row r="5" spans="1:10" x14ac:dyDescent="0.2">
      <c r="A5" s="5" t="s">
        <v>5</v>
      </c>
      <c r="B5" s="4">
        <v>120</v>
      </c>
      <c r="C5" s="4">
        <v>37.44</v>
      </c>
      <c r="D5" s="4"/>
      <c r="E5" s="4"/>
      <c r="F5" s="4"/>
      <c r="G5" s="4"/>
      <c r="H5" s="4"/>
      <c r="I5" s="15"/>
      <c r="J5" s="4">
        <f t="shared" si="0"/>
        <v>157.44</v>
      </c>
    </row>
    <row r="6" spans="1:10" x14ac:dyDescent="0.2">
      <c r="A6" s="5" t="s">
        <v>18</v>
      </c>
      <c r="B6" s="4">
        <v>37.9</v>
      </c>
      <c r="C6" s="4"/>
      <c r="D6" s="4"/>
      <c r="E6" s="4"/>
      <c r="F6" s="4"/>
      <c r="G6" s="4"/>
      <c r="H6" s="4"/>
      <c r="I6" s="15"/>
      <c r="J6" s="4">
        <f t="shared" si="0"/>
        <v>37.9</v>
      </c>
    </row>
    <row r="7" spans="1:10" x14ac:dyDescent="0.2">
      <c r="A7" s="5" t="s">
        <v>20</v>
      </c>
      <c r="B7" s="4"/>
      <c r="C7" s="4"/>
      <c r="D7" s="4"/>
      <c r="E7" s="4"/>
      <c r="F7" s="4"/>
      <c r="G7" s="4"/>
      <c r="H7" s="4"/>
      <c r="I7" s="15"/>
      <c r="J7" s="4">
        <f t="shared" si="0"/>
        <v>0</v>
      </c>
    </row>
    <row r="8" spans="1:10" x14ac:dyDescent="0.2">
      <c r="A8" s="5" t="s">
        <v>6</v>
      </c>
      <c r="B8" s="4"/>
      <c r="C8" s="4"/>
      <c r="D8" s="4"/>
      <c r="E8" s="4"/>
      <c r="F8" s="4"/>
      <c r="G8" s="4"/>
      <c r="H8" s="4"/>
      <c r="I8" s="15"/>
      <c r="J8" s="4">
        <f t="shared" si="0"/>
        <v>0</v>
      </c>
    </row>
    <row r="9" spans="1:10" x14ac:dyDescent="0.2">
      <c r="A9" s="5" t="s">
        <v>21</v>
      </c>
      <c r="B9" s="4"/>
      <c r="C9" s="4"/>
      <c r="D9" s="4"/>
      <c r="E9" s="4"/>
      <c r="F9" s="4"/>
      <c r="G9" s="4"/>
      <c r="H9" s="4"/>
      <c r="I9" s="15"/>
      <c r="J9" s="4">
        <f t="shared" si="0"/>
        <v>0</v>
      </c>
    </row>
    <row r="10" spans="1:10" x14ac:dyDescent="0.2">
      <c r="A10" s="5" t="s">
        <v>22</v>
      </c>
      <c r="B10" s="4"/>
      <c r="C10" s="4"/>
      <c r="D10" s="4"/>
      <c r="E10" s="4"/>
      <c r="F10" s="4"/>
      <c r="G10" s="4"/>
      <c r="H10" s="4"/>
      <c r="I10" s="15"/>
      <c r="J10" s="4">
        <f t="shared" si="0"/>
        <v>0</v>
      </c>
    </row>
    <row r="11" spans="1:10" x14ac:dyDescent="0.2">
      <c r="A11" s="5" t="s">
        <v>23</v>
      </c>
      <c r="B11" s="4"/>
      <c r="C11" s="4">
        <v>2</v>
      </c>
      <c r="D11" s="4">
        <v>30</v>
      </c>
      <c r="E11" s="4"/>
      <c r="F11" s="4"/>
      <c r="G11" s="4"/>
      <c r="H11" s="4"/>
      <c r="I11" s="15"/>
      <c r="J11" s="4">
        <f t="shared" si="0"/>
        <v>32</v>
      </c>
    </row>
    <row r="12" spans="1:10" x14ac:dyDescent="0.2">
      <c r="A12" s="5" t="s">
        <v>16</v>
      </c>
      <c r="B12" s="4"/>
      <c r="C12" s="4"/>
      <c r="D12" s="4"/>
      <c r="E12" s="4"/>
      <c r="F12" s="4"/>
      <c r="G12" s="4"/>
      <c r="H12" s="4"/>
      <c r="I12" s="15"/>
      <c r="J12" s="4">
        <f t="shared" si="0"/>
        <v>0</v>
      </c>
    </row>
    <row r="13" spans="1:10" x14ac:dyDescent="0.2">
      <c r="A13" s="5" t="s">
        <v>24</v>
      </c>
      <c r="B13" s="4"/>
      <c r="C13" s="4">
        <v>58.93</v>
      </c>
      <c r="D13" s="4"/>
      <c r="E13" s="4"/>
      <c r="F13" s="4"/>
      <c r="G13" s="4"/>
      <c r="H13" s="4"/>
      <c r="I13" s="15"/>
      <c r="J13" s="4">
        <f t="shared" si="0"/>
        <v>58.93</v>
      </c>
    </row>
    <row r="14" spans="1:10" x14ac:dyDescent="0.2">
      <c r="A14" s="5" t="s">
        <v>25</v>
      </c>
      <c r="B14" s="4"/>
      <c r="C14" s="4"/>
      <c r="D14" s="4"/>
      <c r="E14" s="4"/>
      <c r="F14" s="4"/>
      <c r="G14" s="4"/>
      <c r="H14" s="4"/>
      <c r="I14" s="15"/>
      <c r="J14" s="4">
        <f t="shared" si="0"/>
        <v>0</v>
      </c>
    </row>
    <row r="15" spans="1:10" x14ac:dyDescent="0.2">
      <c r="A15" s="5" t="s">
        <v>26</v>
      </c>
      <c r="B15" s="4"/>
      <c r="C15" s="4"/>
      <c r="D15" s="4"/>
      <c r="E15" s="4"/>
      <c r="F15" s="4"/>
      <c r="G15" s="4"/>
      <c r="H15" s="4"/>
      <c r="I15" s="15"/>
      <c r="J15" s="4">
        <f t="shared" si="0"/>
        <v>0</v>
      </c>
    </row>
    <row r="16" spans="1:10" x14ac:dyDescent="0.2">
      <c r="A16" s="5" t="s">
        <v>28</v>
      </c>
      <c r="B16" s="4"/>
      <c r="C16" s="4"/>
      <c r="D16" s="4"/>
      <c r="E16" s="4"/>
      <c r="F16" s="4"/>
      <c r="G16" s="4"/>
      <c r="H16" s="4"/>
      <c r="I16" s="15"/>
      <c r="J16" s="4">
        <f t="shared" si="0"/>
        <v>0</v>
      </c>
    </row>
    <row r="17" spans="1:10" x14ac:dyDescent="0.2">
      <c r="A17" s="5" t="s">
        <v>29</v>
      </c>
      <c r="B17" s="4"/>
      <c r="C17" s="4"/>
      <c r="D17" s="4"/>
      <c r="E17" s="4"/>
      <c r="F17" s="4"/>
      <c r="G17" s="4"/>
      <c r="H17" s="4"/>
      <c r="I17" s="15"/>
      <c r="J17" s="4">
        <f t="shared" si="0"/>
        <v>0</v>
      </c>
    </row>
    <row r="18" spans="1:10" x14ac:dyDescent="0.2">
      <c r="A18" s="5" t="s">
        <v>17</v>
      </c>
      <c r="B18" s="4">
        <v>5</v>
      </c>
      <c r="C18" s="4"/>
      <c r="D18" s="4"/>
      <c r="E18" s="4"/>
      <c r="F18" s="4"/>
      <c r="G18" s="4"/>
      <c r="H18" s="4"/>
      <c r="I18" s="15"/>
      <c r="J18" s="4">
        <f t="shared" si="0"/>
        <v>5</v>
      </c>
    </row>
    <row r="19" spans="1:10" x14ac:dyDescent="0.2">
      <c r="A19" s="5" t="s">
        <v>19</v>
      </c>
      <c r="B19" s="4"/>
      <c r="C19" s="4"/>
      <c r="D19" s="4"/>
      <c r="E19" s="4"/>
      <c r="F19" s="4"/>
      <c r="G19" s="4"/>
      <c r="H19" s="4"/>
      <c r="I19" s="15"/>
      <c r="J19" s="4">
        <f t="shared" si="0"/>
        <v>0</v>
      </c>
    </row>
    <row r="20" spans="1:10" x14ac:dyDescent="0.2">
      <c r="A20" s="5" t="s">
        <v>30</v>
      </c>
      <c r="B20" s="4"/>
      <c r="C20" s="4"/>
      <c r="D20" s="4"/>
      <c r="E20" s="4"/>
      <c r="F20" s="4"/>
      <c r="G20" s="4"/>
      <c r="H20" s="4"/>
      <c r="I20" s="15"/>
      <c r="J20" s="4">
        <f t="shared" si="0"/>
        <v>0</v>
      </c>
    </row>
    <row r="21" spans="1:10" x14ac:dyDescent="0.2">
      <c r="A21" s="5" t="s">
        <v>32</v>
      </c>
      <c r="B21" s="4"/>
      <c r="C21" s="4"/>
      <c r="D21" s="4"/>
      <c r="E21" s="4"/>
      <c r="F21" s="4"/>
      <c r="G21" s="4"/>
      <c r="H21" s="4"/>
      <c r="I21" s="15"/>
      <c r="J21" s="4">
        <f t="shared" si="0"/>
        <v>0</v>
      </c>
    </row>
    <row r="22" spans="1:10" x14ac:dyDescent="0.2">
      <c r="A22" s="5" t="s">
        <v>31</v>
      </c>
      <c r="B22" s="4"/>
      <c r="C22" s="4"/>
      <c r="D22" s="4"/>
      <c r="E22" s="4"/>
      <c r="F22" s="4"/>
      <c r="G22" s="4"/>
      <c r="H22" s="4"/>
      <c r="I22" s="16"/>
      <c r="J22" s="4">
        <f t="shared" si="0"/>
        <v>0</v>
      </c>
    </row>
    <row r="23" spans="1:10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3"/>
    </row>
    <row r="24" spans="1:10" x14ac:dyDescent="0.2">
      <c r="A24" s="5" t="s">
        <v>39</v>
      </c>
      <c r="B24" s="4">
        <f>SUM(B3:B22)</f>
        <v>187.9</v>
      </c>
      <c r="C24" s="4">
        <f t="shared" ref="C24:H24" si="1">SUM(C3:C22)</f>
        <v>98.37</v>
      </c>
      <c r="D24" s="4">
        <f t="shared" si="1"/>
        <v>94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6"/>
      <c r="J24" s="4">
        <f>SUM(B24:H24)</f>
        <v>380.27</v>
      </c>
    </row>
    <row r="25" spans="1:10" x14ac:dyDescent="0.2">
      <c r="J25" s="4"/>
    </row>
  </sheetData>
  <mergeCells count="3">
    <mergeCell ref="A1:J1"/>
    <mergeCell ref="I2:I22"/>
    <mergeCell ref="A23:J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8AF2-14A8-8D4B-A16A-C124E790BE2D}">
  <dimension ref="A1:F32"/>
  <sheetViews>
    <sheetView workbookViewId="0">
      <selection sqref="A1:F1"/>
    </sheetView>
  </sheetViews>
  <sheetFormatPr baseColWidth="10" defaultColWidth="8.83203125" defaultRowHeight="15" x14ac:dyDescent="0.2"/>
  <cols>
    <col min="1" max="1" width="10.5" style="1" bestFit="1" customWidth="1"/>
    <col min="2" max="2" width="15.5" style="1" customWidth="1"/>
    <col min="3" max="3" width="15.1640625" style="1" bestFit="1" customWidth="1"/>
    <col min="4" max="4" width="14.33203125" style="1" customWidth="1"/>
    <col min="5" max="5" width="16.1640625" style="1" customWidth="1"/>
    <col min="6" max="6" width="23.33203125" style="1" bestFit="1" customWidth="1"/>
    <col min="7" max="16384" width="8.83203125" style="1"/>
  </cols>
  <sheetData>
    <row r="1" spans="1:6" ht="21" x14ac:dyDescent="0.25">
      <c r="A1" s="20" t="s">
        <v>58</v>
      </c>
      <c r="B1" s="20"/>
      <c r="C1" s="20"/>
      <c r="D1" s="20"/>
      <c r="E1" s="20"/>
      <c r="F1" s="20"/>
    </row>
    <row r="2" spans="1:6" x14ac:dyDescent="0.2">
      <c r="A2" s="8"/>
      <c r="B2" s="9"/>
      <c r="C2" s="9"/>
      <c r="D2" s="9"/>
      <c r="E2" s="9"/>
      <c r="F2" s="10"/>
    </row>
    <row r="3" spans="1:6" ht="16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15</v>
      </c>
    </row>
    <row r="4" spans="1:6" x14ac:dyDescent="0.2">
      <c r="A4" s="3">
        <v>44486</v>
      </c>
      <c r="B4" s="1" t="s">
        <v>33</v>
      </c>
      <c r="C4" s="1" t="s">
        <v>18</v>
      </c>
      <c r="D4" s="4">
        <v>37.9</v>
      </c>
      <c r="E4" s="1" t="s">
        <v>34</v>
      </c>
    </row>
    <row r="5" spans="1:6" x14ac:dyDescent="0.2">
      <c r="A5" s="3">
        <v>44486</v>
      </c>
      <c r="B5" s="1" t="s">
        <v>35</v>
      </c>
      <c r="C5" s="1" t="s">
        <v>17</v>
      </c>
      <c r="D5" s="4">
        <v>5</v>
      </c>
      <c r="E5" s="1" t="s">
        <v>34</v>
      </c>
      <c r="F5" s="1" t="s">
        <v>36</v>
      </c>
    </row>
    <row r="6" spans="1:6" x14ac:dyDescent="0.2">
      <c r="A6" s="3">
        <v>44486</v>
      </c>
      <c r="B6" s="1" t="s">
        <v>37</v>
      </c>
      <c r="C6" s="1" t="s">
        <v>5</v>
      </c>
      <c r="D6" s="4">
        <v>120</v>
      </c>
      <c r="E6" s="1" t="s">
        <v>34</v>
      </c>
      <c r="F6" s="1" t="s">
        <v>38</v>
      </c>
    </row>
    <row r="7" spans="1:6" x14ac:dyDescent="0.2">
      <c r="A7" s="3">
        <v>44486</v>
      </c>
      <c r="B7" s="1" t="s">
        <v>49</v>
      </c>
      <c r="C7" s="1" t="s">
        <v>7</v>
      </c>
      <c r="D7" s="4">
        <v>25</v>
      </c>
      <c r="E7" s="1" t="s">
        <v>42</v>
      </c>
      <c r="F7" s="1" t="s">
        <v>50</v>
      </c>
    </row>
    <row r="8" spans="1:6" x14ac:dyDescent="0.2">
      <c r="A8" s="3">
        <v>44487</v>
      </c>
      <c r="B8" s="1" t="s">
        <v>40</v>
      </c>
      <c r="C8" s="1" t="s">
        <v>24</v>
      </c>
      <c r="D8" s="4">
        <v>58.93</v>
      </c>
      <c r="E8" s="1" t="s">
        <v>42</v>
      </c>
      <c r="F8" s="1" t="s">
        <v>51</v>
      </c>
    </row>
    <row r="9" spans="1:6" x14ac:dyDescent="0.2">
      <c r="A9" s="3">
        <v>44487</v>
      </c>
      <c r="B9" s="1" t="s">
        <v>41</v>
      </c>
      <c r="C9" s="1" t="s">
        <v>23</v>
      </c>
      <c r="D9" s="4">
        <v>2</v>
      </c>
      <c r="E9" s="1" t="s">
        <v>42</v>
      </c>
    </row>
    <row r="10" spans="1:6" x14ac:dyDescent="0.2">
      <c r="A10" s="3">
        <v>44487</v>
      </c>
      <c r="B10" s="1" t="s">
        <v>43</v>
      </c>
      <c r="C10" s="1" t="s">
        <v>5</v>
      </c>
      <c r="D10" s="4">
        <v>28.98</v>
      </c>
      <c r="E10" s="1" t="s">
        <v>42</v>
      </c>
      <c r="F10" s="1" t="s">
        <v>44</v>
      </c>
    </row>
    <row r="11" spans="1:6" x14ac:dyDescent="0.2">
      <c r="A11" s="3">
        <v>44487</v>
      </c>
      <c r="B11" s="1" t="s">
        <v>47</v>
      </c>
      <c r="C11" s="1" t="s">
        <v>5</v>
      </c>
      <c r="D11" s="4">
        <v>8.4600000000000009</v>
      </c>
      <c r="E11" s="1" t="s">
        <v>34</v>
      </c>
      <c r="F11" s="1" t="s">
        <v>48</v>
      </c>
    </row>
    <row r="12" spans="1:6" x14ac:dyDescent="0.2">
      <c r="A12" s="3">
        <v>44488</v>
      </c>
      <c r="B12" s="1" t="s">
        <v>34</v>
      </c>
      <c r="C12" s="1" t="s">
        <v>23</v>
      </c>
      <c r="D12" s="4">
        <v>30</v>
      </c>
      <c r="E12" s="1" t="s">
        <v>42</v>
      </c>
      <c r="F12" s="1" t="s">
        <v>45</v>
      </c>
    </row>
    <row r="13" spans="1:6" x14ac:dyDescent="0.2">
      <c r="A13" s="3">
        <v>44488</v>
      </c>
      <c r="B13" s="1" t="s">
        <v>46</v>
      </c>
      <c r="C13" s="1" t="s">
        <v>27</v>
      </c>
      <c r="D13" s="4">
        <v>64</v>
      </c>
      <c r="E13" s="1" t="s">
        <v>42</v>
      </c>
    </row>
    <row r="14" spans="1:6" x14ac:dyDescent="0.2">
      <c r="A14" s="3"/>
      <c r="D14" s="4"/>
    </row>
    <row r="15" spans="1:6" x14ac:dyDescent="0.2">
      <c r="A15" s="3"/>
      <c r="D15" s="4"/>
    </row>
    <row r="16" spans="1:6" x14ac:dyDescent="0.2">
      <c r="A16" s="3"/>
      <c r="D16" s="4"/>
    </row>
    <row r="17" spans="1:4" x14ac:dyDescent="0.2">
      <c r="A17" s="3"/>
      <c r="D17" s="4"/>
    </row>
    <row r="18" spans="1:4" x14ac:dyDescent="0.2">
      <c r="A18" s="3"/>
      <c r="D18" s="4"/>
    </row>
    <row r="19" spans="1:4" x14ac:dyDescent="0.2">
      <c r="A19" s="3"/>
      <c r="D19" s="4"/>
    </row>
    <row r="20" spans="1:4" x14ac:dyDescent="0.2">
      <c r="A20" s="3"/>
      <c r="D20" s="4"/>
    </row>
    <row r="21" spans="1:4" x14ac:dyDescent="0.2">
      <c r="A21" s="3"/>
      <c r="D21" s="4"/>
    </row>
    <row r="22" spans="1:4" x14ac:dyDescent="0.2">
      <c r="A22" s="3"/>
      <c r="D22" s="4"/>
    </row>
    <row r="23" spans="1:4" x14ac:dyDescent="0.2">
      <c r="A23" s="3"/>
      <c r="D23" s="4"/>
    </row>
    <row r="24" spans="1:4" x14ac:dyDescent="0.2">
      <c r="A24" s="3"/>
      <c r="D24" s="4"/>
    </row>
    <row r="25" spans="1:4" x14ac:dyDescent="0.2">
      <c r="A25" s="3"/>
      <c r="D25" s="4"/>
    </row>
    <row r="26" spans="1:4" x14ac:dyDescent="0.2">
      <c r="A26" s="3"/>
      <c r="D26" s="4"/>
    </row>
    <row r="27" spans="1:4" x14ac:dyDescent="0.2">
      <c r="A27" s="3"/>
      <c r="D27" s="4"/>
    </row>
    <row r="28" spans="1:4" x14ac:dyDescent="0.2">
      <c r="A28" s="3"/>
      <c r="D28" s="4">
        <f>SUM(D4:D27)</f>
        <v>380.27</v>
      </c>
    </row>
    <row r="29" spans="1:4" x14ac:dyDescent="0.2">
      <c r="A29" s="3"/>
      <c r="D29" s="4"/>
    </row>
    <row r="30" spans="1:4" x14ac:dyDescent="0.2">
      <c r="A30" s="3"/>
      <c r="D30" s="4"/>
    </row>
    <row r="31" spans="1:4" x14ac:dyDescent="0.2">
      <c r="A31" s="3"/>
      <c r="D31" s="4"/>
    </row>
    <row r="32" spans="1:4" x14ac:dyDescent="0.2">
      <c r="D32" s="4"/>
    </row>
  </sheetData>
  <autoFilter ref="A3:F3" xr:uid="{26ACA471-2BDD-4E5A-B604-D0204C743872}"/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DET Week 1</vt:lpstr>
      <vt:lpstr>Sheet8</vt:lpstr>
      <vt:lpstr>Sheet7</vt:lpstr>
      <vt:lpstr>WEF Week 1</vt:lpstr>
      <vt:lpstr>DET Week 2</vt:lpstr>
      <vt:lpstr>WEF Week 2</vt:lpstr>
      <vt:lpstr>DET Week 3</vt:lpstr>
      <vt:lpstr>WEF Week 3</vt:lpstr>
      <vt:lpstr>DET Week 4</vt:lpstr>
      <vt:lpstr>WEF Week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Ambush</dc:creator>
  <cp:lastModifiedBy>Microsoft Office User</cp:lastModifiedBy>
  <dcterms:created xsi:type="dcterms:W3CDTF">2021-10-18T16:32:53Z</dcterms:created>
  <dcterms:modified xsi:type="dcterms:W3CDTF">2022-04-07T14:29:30Z</dcterms:modified>
</cp:coreProperties>
</file>